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51\Documents\odpis\28.02\"/>
    </mc:Choice>
  </mc:AlternateContent>
  <xr:revisionPtr revIDLastSave="0" documentId="13_ncr:1_{72FE257F-6E1F-4548-9C28-8FD811E75190}" xr6:coauthVersionLast="47" xr6:coauthVersionMax="47" xr10:uidLastSave="{00000000-0000-0000-0000-000000000000}"/>
  <bookViews>
    <workbookView xWindow="-57720" yWindow="-120" windowWidth="29040" windowHeight="15840" xr2:uid="{EB09150F-B090-445B-9116-72CD9197A5F8}"/>
  </bookViews>
  <sheets>
    <sheet name="C01" sheetId="1" r:id="rId1"/>
    <sheet name="C02" sheetId="2" r:id="rId2"/>
    <sheet name="limit ceny" sheetId="3" r:id="rId3"/>
    <sheet name="C01...od 01.2023" sheetId="4" r:id="rId4"/>
    <sheet name="C02...od 01.2023" sheetId="5" r:id="rId5"/>
    <sheet name="limit ceny od 01.202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9" i="3"/>
  <c r="B10" i="3"/>
  <c r="B21" i="3"/>
  <c r="B22" i="3"/>
  <c r="B2" i="3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4" i="2"/>
  <c r="J5" i="1"/>
  <c r="B3" i="3" s="1"/>
  <c r="J6" i="1"/>
  <c r="B4" i="3" s="1"/>
  <c r="J7" i="1"/>
  <c r="B5" i="3" s="1"/>
  <c r="J8" i="1"/>
  <c r="B6" i="3" s="1"/>
  <c r="J9" i="1"/>
  <c r="J10" i="1"/>
  <c r="B8" i="3" s="1"/>
  <c r="J11" i="1"/>
  <c r="J12" i="1"/>
  <c r="J13" i="1"/>
  <c r="B11" i="3" s="1"/>
  <c r="J14" i="1"/>
  <c r="B12" i="3" s="1"/>
  <c r="J15" i="1"/>
  <c r="B13" i="3" s="1"/>
  <c r="J16" i="1"/>
  <c r="B14" i="3" s="1"/>
  <c r="J17" i="1"/>
  <c r="B15" i="3" s="1"/>
  <c r="J18" i="1"/>
  <c r="B16" i="3" s="1"/>
  <c r="J19" i="1"/>
  <c r="B17" i="3" s="1"/>
  <c r="J20" i="1"/>
  <c r="B18" i="3" s="1"/>
  <c r="J21" i="1"/>
  <c r="B19" i="3" s="1"/>
  <c r="J22" i="1"/>
  <c r="B20" i="3" s="1"/>
  <c r="J23" i="1"/>
  <c r="J24" i="1"/>
  <c r="J25" i="1"/>
  <c r="B23" i="3" s="1"/>
  <c r="J26" i="1"/>
  <c r="B24" i="3" s="1"/>
  <c r="J27" i="1"/>
  <c r="B25" i="3" s="1"/>
  <c r="J28" i="1"/>
  <c r="B26" i="3" s="1"/>
  <c r="J29" i="1"/>
  <c r="B27" i="3" s="1"/>
  <c r="J30" i="1"/>
  <c r="B28" i="3" s="1"/>
  <c r="J31" i="1"/>
  <c r="B29" i="3" s="1"/>
  <c r="J32" i="1"/>
  <c r="B30" i="3" s="1"/>
  <c r="J33" i="1"/>
  <c r="B31" i="3" s="1"/>
  <c r="J34" i="1"/>
  <c r="B32" i="3" s="1"/>
  <c r="J4" i="1"/>
  <c r="K5" i="4"/>
  <c r="C3" i="6" s="1"/>
  <c r="K6" i="4"/>
  <c r="C4" i="6" s="1"/>
  <c r="K4" i="4"/>
  <c r="C2" i="6" s="1"/>
  <c r="I5" i="5"/>
  <c r="I6" i="5"/>
  <c r="I4" i="5"/>
</calcChain>
</file>

<file path=xl/sharedStrings.xml><?xml version="1.0" encoding="utf-8"?>
<sst xmlns="http://schemas.openxmlformats.org/spreadsheetml/2006/main" count="81" uniqueCount="30">
  <si>
    <t>nazwa pliku</t>
  </si>
  <si>
    <t>kolumna</t>
  </si>
  <si>
    <t>nagłówek</t>
  </si>
  <si>
    <t>przykładowe wartości</t>
  </si>
  <si>
    <t>C_01_limit_O_sprzedaz_odb.konc</t>
  </si>
  <si>
    <t>B</t>
  </si>
  <si>
    <t>C</t>
  </si>
  <si>
    <t>D</t>
  </si>
  <si>
    <t>E</t>
  </si>
  <si>
    <t>F</t>
  </si>
  <si>
    <t>G</t>
  </si>
  <si>
    <t>A</t>
  </si>
  <si>
    <t>wolumen energii elektrycznej zakupionej na TGE (MWh)</t>
  </si>
  <si>
    <t>wolumen energii elektrycznej zakupionej poza TGE (MWh)</t>
  </si>
  <si>
    <t>C_02_limit_O_sprzedaz_odb.inny.niz.konc</t>
  </si>
  <si>
    <t>cząstkowy limit ceny</t>
  </si>
  <si>
    <t>C_01_limit_O_sprzedaz_odb.konc_od_01.2023</t>
  </si>
  <si>
    <t>H</t>
  </si>
  <si>
    <t>C_02_limit_O_sprzedaz_odb.inny.niz.konc_od_01.2023</t>
  </si>
  <si>
    <t>Dzień miesiąca</t>
  </si>
  <si>
    <t>okres od:</t>
  </si>
  <si>
    <t>okres do:</t>
  </si>
  <si>
    <t>dzień miesiąca</t>
  </si>
  <si>
    <t>średnia ważona cena rynkowa energii elektrycznej zakupionej na TGE (zl/MWh)</t>
  </si>
  <si>
    <t>średnia ważona cena rynkowa energii elektrycznej zakupionej poza TGE (zl/MWh)</t>
  </si>
  <si>
    <t>jednostkowy koszt umorzenia świadectw pochodzenia PMOZE, PMOZEA, PMOZEBIO, PMEF (zl/MWh)</t>
  </si>
  <si>
    <t>okres w miesiącu od</t>
  </si>
  <si>
    <t>okres w miesiącu do</t>
  </si>
  <si>
    <t>średni ważony wolumenem limit ceny sprzedanej energii elektrycznej w danym dniu</t>
  </si>
  <si>
    <t>średni ważony wolumenem limit ceny sprzedanej energii elektrycznej w danym okresie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</si>
</sst>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E07E-4BF4-42D4-A3C2-F553D3E59E77}">
  <dimension ref="A1:J34"/>
  <sheetViews>
    <sheetView tabSelected="1" workbookViewId="0"/>
  </sheetViews>
  <sheetFormatPr defaultRowHeight="14.5" x14ac:dyDescent="0.35"/>
  <cols>
    <col min="1" max="8" width="19.54296875" customWidth="1"/>
    <col min="10" max="10" width="11.1796875" customWidth="1"/>
  </cols>
  <sheetData>
    <row r="1" spans="1:10" x14ac:dyDescent="0.35">
      <c r="A1" s="1" t="s">
        <v>0</v>
      </c>
      <c r="B1" s="1" t="s">
        <v>4</v>
      </c>
    </row>
    <row r="2" spans="1:10" ht="15" thickBot="1" x14ac:dyDescent="0.4">
      <c r="A2" t="s">
        <v>1</v>
      </c>
      <c r="B2" t="s">
        <v>11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</row>
    <row r="3" spans="1:10" ht="72.5" x14ac:dyDescent="0.35">
      <c r="A3" t="s">
        <v>2</v>
      </c>
      <c r="B3" s="8" t="s">
        <v>22</v>
      </c>
      <c r="C3" s="9" t="s">
        <v>23</v>
      </c>
      <c r="D3" s="9" t="s">
        <v>12</v>
      </c>
      <c r="E3" s="9" t="s">
        <v>25</v>
      </c>
      <c r="F3" s="9" t="s">
        <v>24</v>
      </c>
      <c r="G3" s="9" t="s">
        <v>13</v>
      </c>
      <c r="H3" s="10" t="s">
        <v>25</v>
      </c>
      <c r="J3" s="11" t="s">
        <v>15</v>
      </c>
    </row>
    <row r="4" spans="1:10" x14ac:dyDescent="0.35">
      <c r="A4" s="14" t="s">
        <v>3</v>
      </c>
      <c r="B4" s="2">
        <v>1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3">
        <v>0</v>
      </c>
      <c r="J4">
        <f>IFERROR(((C4*1.035+E4)*D4+(F4*1.03+H4)*G4)/(D4+G4),0)</f>
        <v>0</v>
      </c>
    </row>
    <row r="5" spans="1:10" x14ac:dyDescent="0.35">
      <c r="A5" s="14"/>
      <c r="B5" s="2">
        <v>2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3">
        <v>0</v>
      </c>
      <c r="J5">
        <f t="shared" ref="J5:J34" si="0">IFERROR(((C5*1.035+E5)*D5+(F5*1.03+H5)*G5)/(D5+G5),0)</f>
        <v>0</v>
      </c>
    </row>
    <row r="6" spans="1:10" x14ac:dyDescent="0.35">
      <c r="A6" s="14"/>
      <c r="B6" s="2">
        <v>3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3">
        <v>0</v>
      </c>
      <c r="J6">
        <f t="shared" si="0"/>
        <v>0</v>
      </c>
    </row>
    <row r="7" spans="1:10" x14ac:dyDescent="0.35">
      <c r="A7" s="14"/>
      <c r="B7" s="2">
        <v>4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3">
        <v>0</v>
      </c>
      <c r="J7">
        <f t="shared" si="0"/>
        <v>0</v>
      </c>
    </row>
    <row r="8" spans="1:10" x14ac:dyDescent="0.35">
      <c r="A8" s="14"/>
      <c r="B8" s="2">
        <v>5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3">
        <v>0</v>
      </c>
      <c r="J8">
        <f t="shared" si="0"/>
        <v>0</v>
      </c>
    </row>
    <row r="9" spans="1:10" x14ac:dyDescent="0.35">
      <c r="A9" s="14"/>
      <c r="B9" s="2">
        <v>6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3">
        <v>0</v>
      </c>
      <c r="J9">
        <f t="shared" si="0"/>
        <v>0</v>
      </c>
    </row>
    <row r="10" spans="1:10" x14ac:dyDescent="0.35">
      <c r="A10" s="14"/>
      <c r="B10" s="2">
        <v>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3">
        <v>0</v>
      </c>
      <c r="J10">
        <f t="shared" si="0"/>
        <v>0</v>
      </c>
    </row>
    <row r="11" spans="1:10" x14ac:dyDescent="0.35">
      <c r="A11" s="14"/>
      <c r="B11" s="2">
        <v>8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3">
        <v>0</v>
      </c>
      <c r="J11">
        <f t="shared" si="0"/>
        <v>0</v>
      </c>
    </row>
    <row r="12" spans="1:10" x14ac:dyDescent="0.35">
      <c r="A12" s="14"/>
      <c r="B12" s="2">
        <v>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3">
        <v>0</v>
      </c>
      <c r="J12">
        <f t="shared" si="0"/>
        <v>0</v>
      </c>
    </row>
    <row r="13" spans="1:10" x14ac:dyDescent="0.35">
      <c r="A13" s="14"/>
      <c r="B13" s="2">
        <v>10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3">
        <v>0</v>
      </c>
      <c r="J13">
        <f t="shared" si="0"/>
        <v>0</v>
      </c>
    </row>
    <row r="14" spans="1:10" x14ac:dyDescent="0.35">
      <c r="A14" s="14"/>
      <c r="B14" s="2">
        <v>11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3">
        <v>0</v>
      </c>
      <c r="J14">
        <f t="shared" si="0"/>
        <v>0</v>
      </c>
    </row>
    <row r="15" spans="1:10" x14ac:dyDescent="0.35">
      <c r="A15" s="14"/>
      <c r="B15" s="2">
        <v>12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3">
        <v>0</v>
      </c>
      <c r="J15">
        <f t="shared" si="0"/>
        <v>0</v>
      </c>
    </row>
    <row r="16" spans="1:10" x14ac:dyDescent="0.35">
      <c r="A16" s="14"/>
      <c r="B16" s="2">
        <v>13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3">
        <v>0</v>
      </c>
      <c r="J16">
        <f t="shared" si="0"/>
        <v>0</v>
      </c>
    </row>
    <row r="17" spans="1:10" x14ac:dyDescent="0.35">
      <c r="A17" s="14"/>
      <c r="B17" s="2">
        <v>14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3">
        <v>0</v>
      </c>
      <c r="J17">
        <f t="shared" si="0"/>
        <v>0</v>
      </c>
    </row>
    <row r="18" spans="1:10" x14ac:dyDescent="0.35">
      <c r="A18" s="14"/>
      <c r="B18" s="2">
        <v>15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3">
        <v>0</v>
      </c>
      <c r="J18">
        <f t="shared" si="0"/>
        <v>0</v>
      </c>
    </row>
    <row r="19" spans="1:10" x14ac:dyDescent="0.35">
      <c r="A19" s="14"/>
      <c r="B19" s="2">
        <v>16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3">
        <v>0</v>
      </c>
      <c r="J19">
        <f t="shared" si="0"/>
        <v>0</v>
      </c>
    </row>
    <row r="20" spans="1:10" x14ac:dyDescent="0.35">
      <c r="A20" s="14"/>
      <c r="B20" s="2">
        <v>17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3">
        <v>0</v>
      </c>
      <c r="J20">
        <f t="shared" si="0"/>
        <v>0</v>
      </c>
    </row>
    <row r="21" spans="1:10" x14ac:dyDescent="0.35">
      <c r="A21" s="14"/>
      <c r="B21" s="2">
        <v>18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3">
        <v>0</v>
      </c>
      <c r="J21">
        <f t="shared" si="0"/>
        <v>0</v>
      </c>
    </row>
    <row r="22" spans="1:10" x14ac:dyDescent="0.35">
      <c r="A22" s="14"/>
      <c r="B22" s="2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3">
        <v>0</v>
      </c>
      <c r="J22">
        <f t="shared" si="0"/>
        <v>0</v>
      </c>
    </row>
    <row r="23" spans="1:10" x14ac:dyDescent="0.35">
      <c r="A23" s="14"/>
      <c r="B23" s="2">
        <v>20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3">
        <v>0</v>
      </c>
      <c r="J23">
        <f t="shared" si="0"/>
        <v>0</v>
      </c>
    </row>
    <row r="24" spans="1:10" x14ac:dyDescent="0.35">
      <c r="A24" s="14"/>
      <c r="B24" s="2">
        <v>21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3">
        <v>0</v>
      </c>
      <c r="J24">
        <f t="shared" si="0"/>
        <v>0</v>
      </c>
    </row>
    <row r="25" spans="1:10" x14ac:dyDescent="0.35">
      <c r="A25" s="14"/>
      <c r="B25" s="2">
        <v>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3">
        <v>0</v>
      </c>
      <c r="J25">
        <f t="shared" si="0"/>
        <v>0</v>
      </c>
    </row>
    <row r="26" spans="1:10" x14ac:dyDescent="0.35">
      <c r="A26" s="14"/>
      <c r="B26" s="2">
        <v>23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3">
        <v>0</v>
      </c>
      <c r="J26">
        <f t="shared" si="0"/>
        <v>0</v>
      </c>
    </row>
    <row r="27" spans="1:10" x14ac:dyDescent="0.35">
      <c r="A27" s="14"/>
      <c r="B27" s="2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3">
        <v>0</v>
      </c>
      <c r="J27">
        <f t="shared" si="0"/>
        <v>0</v>
      </c>
    </row>
    <row r="28" spans="1:10" x14ac:dyDescent="0.35">
      <c r="A28" s="14"/>
      <c r="B28" s="2">
        <v>25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3">
        <v>0</v>
      </c>
      <c r="J28">
        <f t="shared" si="0"/>
        <v>0</v>
      </c>
    </row>
    <row r="29" spans="1:10" x14ac:dyDescent="0.35">
      <c r="A29" s="14"/>
      <c r="B29" s="2">
        <v>26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3">
        <v>0</v>
      </c>
      <c r="J29">
        <f t="shared" si="0"/>
        <v>0</v>
      </c>
    </row>
    <row r="30" spans="1:10" x14ac:dyDescent="0.35">
      <c r="A30" s="14"/>
      <c r="B30" s="2">
        <v>27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3">
        <v>0</v>
      </c>
      <c r="J30">
        <f t="shared" si="0"/>
        <v>0</v>
      </c>
    </row>
    <row r="31" spans="1:10" x14ac:dyDescent="0.35">
      <c r="A31" s="14"/>
      <c r="B31" s="2">
        <v>28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3">
        <v>0</v>
      </c>
      <c r="J31">
        <f t="shared" si="0"/>
        <v>0</v>
      </c>
    </row>
    <row r="32" spans="1:10" x14ac:dyDescent="0.35">
      <c r="A32" s="14"/>
      <c r="B32" s="2">
        <v>29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3">
        <v>0</v>
      </c>
      <c r="J32">
        <f t="shared" si="0"/>
        <v>0</v>
      </c>
    </row>
    <row r="33" spans="1:10" x14ac:dyDescent="0.35">
      <c r="A33" s="14"/>
      <c r="B33" s="2">
        <v>30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3">
        <v>0</v>
      </c>
      <c r="J33">
        <f t="shared" si="0"/>
        <v>0</v>
      </c>
    </row>
    <row r="34" spans="1:10" ht="15" thickBot="1" x14ac:dyDescent="0.4">
      <c r="A34" s="14"/>
      <c r="B34" s="4">
        <v>31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6">
        <v>0</v>
      </c>
      <c r="J34">
        <f t="shared" si="0"/>
        <v>0</v>
      </c>
    </row>
  </sheetData>
  <mergeCells count="1">
    <mergeCell ref="A4:A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A79A-7067-42CD-983E-B9527632356B}">
  <dimension ref="A1:H34"/>
  <sheetViews>
    <sheetView workbookViewId="0"/>
  </sheetViews>
  <sheetFormatPr defaultRowHeight="14.5" x14ac:dyDescent="0.35"/>
  <cols>
    <col min="1" max="6" width="19.54296875" customWidth="1"/>
    <col min="8" max="8" width="12.453125" customWidth="1"/>
  </cols>
  <sheetData>
    <row r="1" spans="1:8" x14ac:dyDescent="0.35">
      <c r="A1" s="1" t="s">
        <v>0</v>
      </c>
      <c r="B1" s="1" t="s">
        <v>14</v>
      </c>
    </row>
    <row r="2" spans="1:8" ht="15" thickBot="1" x14ac:dyDescent="0.4">
      <c r="A2" t="s">
        <v>1</v>
      </c>
      <c r="B2" t="s">
        <v>11</v>
      </c>
      <c r="C2" t="s">
        <v>5</v>
      </c>
      <c r="D2" t="s">
        <v>6</v>
      </c>
      <c r="E2" t="s">
        <v>7</v>
      </c>
      <c r="F2" t="s">
        <v>8</v>
      </c>
    </row>
    <row r="3" spans="1:8" ht="72.5" x14ac:dyDescent="0.35">
      <c r="A3" t="s">
        <v>2</v>
      </c>
      <c r="B3" s="8" t="s">
        <v>22</v>
      </c>
      <c r="C3" s="9" t="s">
        <v>23</v>
      </c>
      <c r="D3" s="9" t="s">
        <v>12</v>
      </c>
      <c r="E3" s="9" t="s">
        <v>24</v>
      </c>
      <c r="F3" s="10" t="s">
        <v>13</v>
      </c>
      <c r="H3" s="11" t="s">
        <v>15</v>
      </c>
    </row>
    <row r="4" spans="1:8" x14ac:dyDescent="0.35">
      <c r="A4" s="14" t="s">
        <v>3</v>
      </c>
      <c r="B4" s="2">
        <v>1</v>
      </c>
      <c r="C4" s="15">
        <v>0</v>
      </c>
      <c r="D4" s="15">
        <v>0</v>
      </c>
      <c r="E4" s="15">
        <v>0</v>
      </c>
      <c r="F4" s="3">
        <v>0</v>
      </c>
      <c r="H4">
        <f>IFERROR((C4*1.015*D4+E4*1.01*F4)/(D4+F4),0)</f>
        <v>0</v>
      </c>
    </row>
    <row r="5" spans="1:8" x14ac:dyDescent="0.35">
      <c r="A5" s="14"/>
      <c r="B5" s="2">
        <v>2</v>
      </c>
      <c r="C5" s="15">
        <v>0</v>
      </c>
      <c r="D5" s="15">
        <v>0</v>
      </c>
      <c r="E5" s="15">
        <v>0</v>
      </c>
      <c r="F5" s="3">
        <v>0</v>
      </c>
      <c r="H5">
        <f t="shared" ref="H5:H34" si="0">IFERROR((C5*1.015*D5+E5*1.01*F5)/(D5+F5),0)</f>
        <v>0</v>
      </c>
    </row>
    <row r="6" spans="1:8" x14ac:dyDescent="0.35">
      <c r="A6" s="14"/>
      <c r="B6" s="2">
        <v>3</v>
      </c>
      <c r="C6" s="15">
        <v>0</v>
      </c>
      <c r="D6" s="15">
        <v>0</v>
      </c>
      <c r="E6" s="15">
        <v>0</v>
      </c>
      <c r="F6" s="3">
        <v>0</v>
      </c>
      <c r="H6">
        <f t="shared" si="0"/>
        <v>0</v>
      </c>
    </row>
    <row r="7" spans="1:8" x14ac:dyDescent="0.35">
      <c r="A7" s="14"/>
      <c r="B7" s="2">
        <v>4</v>
      </c>
      <c r="C7" s="15">
        <v>0</v>
      </c>
      <c r="D7" s="15">
        <v>0</v>
      </c>
      <c r="E7" s="15">
        <v>0</v>
      </c>
      <c r="F7" s="3">
        <v>0</v>
      </c>
      <c r="H7">
        <f t="shared" si="0"/>
        <v>0</v>
      </c>
    </row>
    <row r="8" spans="1:8" x14ac:dyDescent="0.35">
      <c r="A8" s="14"/>
      <c r="B8" s="2">
        <v>5</v>
      </c>
      <c r="C8" s="15">
        <v>0</v>
      </c>
      <c r="D8" s="15">
        <v>0</v>
      </c>
      <c r="E8" s="15">
        <v>0</v>
      </c>
      <c r="F8" s="3">
        <v>0</v>
      </c>
      <c r="H8">
        <f t="shared" si="0"/>
        <v>0</v>
      </c>
    </row>
    <row r="9" spans="1:8" x14ac:dyDescent="0.35">
      <c r="A9" s="14"/>
      <c r="B9" s="2">
        <v>6</v>
      </c>
      <c r="C9" s="15">
        <v>0</v>
      </c>
      <c r="D9" s="15">
        <v>0</v>
      </c>
      <c r="E9" s="15">
        <v>0</v>
      </c>
      <c r="F9" s="3">
        <v>0</v>
      </c>
      <c r="H9">
        <f t="shared" si="0"/>
        <v>0</v>
      </c>
    </row>
    <row r="10" spans="1:8" x14ac:dyDescent="0.35">
      <c r="A10" s="14"/>
      <c r="B10" s="2">
        <v>7</v>
      </c>
      <c r="C10" s="15">
        <v>0</v>
      </c>
      <c r="D10" s="15">
        <v>0</v>
      </c>
      <c r="E10" s="15">
        <v>0</v>
      </c>
      <c r="F10" s="3">
        <v>0</v>
      </c>
      <c r="H10">
        <f t="shared" si="0"/>
        <v>0</v>
      </c>
    </row>
    <row r="11" spans="1:8" x14ac:dyDescent="0.35">
      <c r="A11" s="14"/>
      <c r="B11" s="2">
        <v>8</v>
      </c>
      <c r="C11" s="15">
        <v>0</v>
      </c>
      <c r="D11" s="15">
        <v>0</v>
      </c>
      <c r="E11" s="15">
        <v>0</v>
      </c>
      <c r="F11" s="3">
        <v>0</v>
      </c>
      <c r="H11">
        <f t="shared" si="0"/>
        <v>0</v>
      </c>
    </row>
    <row r="12" spans="1:8" x14ac:dyDescent="0.35">
      <c r="A12" s="14"/>
      <c r="B12" s="2">
        <v>9</v>
      </c>
      <c r="C12" s="15">
        <v>0</v>
      </c>
      <c r="D12" s="15">
        <v>0</v>
      </c>
      <c r="E12" s="15">
        <v>0</v>
      </c>
      <c r="F12" s="3">
        <v>0</v>
      </c>
      <c r="H12">
        <f t="shared" si="0"/>
        <v>0</v>
      </c>
    </row>
    <row r="13" spans="1:8" x14ac:dyDescent="0.35">
      <c r="A13" s="14"/>
      <c r="B13" s="2">
        <v>10</v>
      </c>
      <c r="C13" s="15">
        <v>0</v>
      </c>
      <c r="D13" s="15">
        <v>0</v>
      </c>
      <c r="E13" s="15">
        <v>0</v>
      </c>
      <c r="F13" s="3">
        <v>0</v>
      </c>
      <c r="H13">
        <f t="shared" si="0"/>
        <v>0</v>
      </c>
    </row>
    <row r="14" spans="1:8" x14ac:dyDescent="0.35">
      <c r="A14" s="14"/>
      <c r="B14" s="2">
        <v>11</v>
      </c>
      <c r="C14" s="15">
        <v>0</v>
      </c>
      <c r="D14" s="15">
        <v>0</v>
      </c>
      <c r="E14" s="15">
        <v>0</v>
      </c>
      <c r="F14" s="3">
        <v>0</v>
      </c>
      <c r="H14">
        <f t="shared" si="0"/>
        <v>0</v>
      </c>
    </row>
    <row r="15" spans="1:8" x14ac:dyDescent="0.35">
      <c r="A15" s="14"/>
      <c r="B15" s="2">
        <v>12</v>
      </c>
      <c r="C15" s="15">
        <v>0</v>
      </c>
      <c r="D15" s="15">
        <v>0</v>
      </c>
      <c r="E15" s="15">
        <v>0</v>
      </c>
      <c r="F15" s="3">
        <v>0</v>
      </c>
      <c r="H15">
        <f t="shared" si="0"/>
        <v>0</v>
      </c>
    </row>
    <row r="16" spans="1:8" x14ac:dyDescent="0.35">
      <c r="A16" s="14"/>
      <c r="B16" s="2">
        <v>13</v>
      </c>
      <c r="C16" s="15">
        <v>0</v>
      </c>
      <c r="D16" s="15">
        <v>0</v>
      </c>
      <c r="E16" s="15">
        <v>0</v>
      </c>
      <c r="F16" s="3">
        <v>0</v>
      </c>
      <c r="H16">
        <f t="shared" si="0"/>
        <v>0</v>
      </c>
    </row>
    <row r="17" spans="1:8" x14ac:dyDescent="0.35">
      <c r="A17" s="14"/>
      <c r="B17" s="2">
        <v>14</v>
      </c>
      <c r="C17" s="15">
        <v>0</v>
      </c>
      <c r="D17" s="15">
        <v>0</v>
      </c>
      <c r="E17" s="15">
        <v>0</v>
      </c>
      <c r="F17" s="3">
        <v>0</v>
      </c>
      <c r="H17">
        <f t="shared" si="0"/>
        <v>0</v>
      </c>
    </row>
    <row r="18" spans="1:8" x14ac:dyDescent="0.35">
      <c r="A18" s="14"/>
      <c r="B18" s="2">
        <v>15</v>
      </c>
      <c r="C18" s="15">
        <v>0</v>
      </c>
      <c r="D18" s="15">
        <v>0</v>
      </c>
      <c r="E18" s="15">
        <v>0</v>
      </c>
      <c r="F18" s="3">
        <v>0</v>
      </c>
      <c r="H18">
        <f t="shared" si="0"/>
        <v>0</v>
      </c>
    </row>
    <row r="19" spans="1:8" x14ac:dyDescent="0.35">
      <c r="A19" s="14"/>
      <c r="B19" s="2">
        <v>16</v>
      </c>
      <c r="C19" s="15">
        <v>0</v>
      </c>
      <c r="D19" s="15">
        <v>0</v>
      </c>
      <c r="E19" s="15">
        <v>0</v>
      </c>
      <c r="F19" s="3">
        <v>0</v>
      </c>
      <c r="H19">
        <f t="shared" si="0"/>
        <v>0</v>
      </c>
    </row>
    <row r="20" spans="1:8" x14ac:dyDescent="0.35">
      <c r="A20" s="14"/>
      <c r="B20" s="2">
        <v>17</v>
      </c>
      <c r="C20" s="15">
        <v>0</v>
      </c>
      <c r="D20" s="15">
        <v>0</v>
      </c>
      <c r="E20" s="15">
        <v>0</v>
      </c>
      <c r="F20" s="3">
        <v>0</v>
      </c>
      <c r="H20">
        <f t="shared" si="0"/>
        <v>0</v>
      </c>
    </row>
    <row r="21" spans="1:8" x14ac:dyDescent="0.35">
      <c r="A21" s="14"/>
      <c r="B21" s="2">
        <v>18</v>
      </c>
      <c r="C21" s="15">
        <v>0</v>
      </c>
      <c r="D21" s="15">
        <v>0</v>
      </c>
      <c r="E21" s="15">
        <v>0</v>
      </c>
      <c r="F21" s="3">
        <v>0</v>
      </c>
      <c r="H21">
        <f t="shared" si="0"/>
        <v>0</v>
      </c>
    </row>
    <row r="22" spans="1:8" x14ac:dyDescent="0.35">
      <c r="A22" s="14"/>
      <c r="B22" s="2">
        <v>19</v>
      </c>
      <c r="C22" s="15">
        <v>0</v>
      </c>
      <c r="D22" s="15">
        <v>0</v>
      </c>
      <c r="E22" s="15">
        <v>0</v>
      </c>
      <c r="F22" s="3">
        <v>0</v>
      </c>
      <c r="H22">
        <f t="shared" si="0"/>
        <v>0</v>
      </c>
    </row>
    <row r="23" spans="1:8" x14ac:dyDescent="0.35">
      <c r="A23" s="14"/>
      <c r="B23" s="2">
        <v>20</v>
      </c>
      <c r="C23" s="15">
        <v>0</v>
      </c>
      <c r="D23" s="15">
        <v>0</v>
      </c>
      <c r="E23" s="15">
        <v>0</v>
      </c>
      <c r="F23" s="3">
        <v>0</v>
      </c>
      <c r="H23">
        <f t="shared" si="0"/>
        <v>0</v>
      </c>
    </row>
    <row r="24" spans="1:8" x14ac:dyDescent="0.35">
      <c r="A24" s="14"/>
      <c r="B24" s="2">
        <v>21</v>
      </c>
      <c r="C24" s="15">
        <v>0</v>
      </c>
      <c r="D24" s="15">
        <v>0</v>
      </c>
      <c r="E24" s="15">
        <v>0</v>
      </c>
      <c r="F24" s="3">
        <v>0</v>
      </c>
      <c r="H24">
        <f t="shared" si="0"/>
        <v>0</v>
      </c>
    </row>
    <row r="25" spans="1:8" x14ac:dyDescent="0.35">
      <c r="A25" s="14"/>
      <c r="B25" s="2">
        <v>22</v>
      </c>
      <c r="C25" s="15">
        <v>0</v>
      </c>
      <c r="D25" s="15">
        <v>0</v>
      </c>
      <c r="E25" s="15">
        <v>0</v>
      </c>
      <c r="F25" s="3">
        <v>0</v>
      </c>
      <c r="H25">
        <f t="shared" si="0"/>
        <v>0</v>
      </c>
    </row>
    <row r="26" spans="1:8" x14ac:dyDescent="0.35">
      <c r="A26" s="14"/>
      <c r="B26" s="2">
        <v>23</v>
      </c>
      <c r="C26" s="15">
        <v>0</v>
      </c>
      <c r="D26" s="15">
        <v>0</v>
      </c>
      <c r="E26" s="15">
        <v>0</v>
      </c>
      <c r="F26" s="3">
        <v>0</v>
      </c>
      <c r="H26">
        <f t="shared" si="0"/>
        <v>0</v>
      </c>
    </row>
    <row r="27" spans="1:8" x14ac:dyDescent="0.35">
      <c r="A27" s="14"/>
      <c r="B27" s="2">
        <v>24</v>
      </c>
      <c r="C27" s="15">
        <v>0</v>
      </c>
      <c r="D27" s="15">
        <v>0</v>
      </c>
      <c r="E27" s="15">
        <v>0</v>
      </c>
      <c r="F27" s="3">
        <v>0</v>
      </c>
      <c r="H27">
        <f t="shared" si="0"/>
        <v>0</v>
      </c>
    </row>
    <row r="28" spans="1:8" x14ac:dyDescent="0.35">
      <c r="A28" s="14"/>
      <c r="B28" s="2">
        <v>25</v>
      </c>
      <c r="C28" s="15">
        <v>0</v>
      </c>
      <c r="D28" s="15">
        <v>0</v>
      </c>
      <c r="E28" s="15">
        <v>0</v>
      </c>
      <c r="F28" s="3">
        <v>0</v>
      </c>
      <c r="H28">
        <f t="shared" si="0"/>
        <v>0</v>
      </c>
    </row>
    <row r="29" spans="1:8" x14ac:dyDescent="0.35">
      <c r="A29" s="14"/>
      <c r="B29" s="2">
        <v>26</v>
      </c>
      <c r="C29" s="15">
        <v>0</v>
      </c>
      <c r="D29" s="15">
        <v>0</v>
      </c>
      <c r="E29" s="15">
        <v>0</v>
      </c>
      <c r="F29" s="3">
        <v>0</v>
      </c>
      <c r="H29">
        <f t="shared" si="0"/>
        <v>0</v>
      </c>
    </row>
    <row r="30" spans="1:8" x14ac:dyDescent="0.35">
      <c r="A30" s="14"/>
      <c r="B30" s="2">
        <v>27</v>
      </c>
      <c r="C30" s="15">
        <v>0</v>
      </c>
      <c r="D30" s="15">
        <v>0</v>
      </c>
      <c r="E30" s="15">
        <v>0</v>
      </c>
      <c r="F30" s="3">
        <v>0</v>
      </c>
      <c r="H30">
        <f t="shared" si="0"/>
        <v>0</v>
      </c>
    </row>
    <row r="31" spans="1:8" x14ac:dyDescent="0.35">
      <c r="A31" s="14"/>
      <c r="B31" s="2">
        <v>28</v>
      </c>
      <c r="C31" s="15">
        <v>0</v>
      </c>
      <c r="D31" s="15">
        <v>0</v>
      </c>
      <c r="E31" s="15">
        <v>0</v>
      </c>
      <c r="F31" s="3">
        <v>0</v>
      </c>
      <c r="H31">
        <f t="shared" si="0"/>
        <v>0</v>
      </c>
    </row>
    <row r="32" spans="1:8" x14ac:dyDescent="0.35">
      <c r="A32" s="14"/>
      <c r="B32" s="2">
        <v>29</v>
      </c>
      <c r="C32" s="15">
        <v>0</v>
      </c>
      <c r="D32" s="15">
        <v>0</v>
      </c>
      <c r="E32" s="15">
        <v>0</v>
      </c>
      <c r="F32" s="3">
        <v>0</v>
      </c>
      <c r="H32">
        <f t="shared" si="0"/>
        <v>0</v>
      </c>
    </row>
    <row r="33" spans="1:8" x14ac:dyDescent="0.35">
      <c r="A33" s="14"/>
      <c r="B33" s="2">
        <v>30</v>
      </c>
      <c r="C33" s="15">
        <v>0</v>
      </c>
      <c r="D33" s="15">
        <v>0</v>
      </c>
      <c r="E33" s="15">
        <v>0</v>
      </c>
      <c r="F33" s="3">
        <v>0</v>
      </c>
      <c r="H33">
        <f t="shared" si="0"/>
        <v>0</v>
      </c>
    </row>
    <row r="34" spans="1:8" ht="15" thickBot="1" x14ac:dyDescent="0.4">
      <c r="A34" s="14"/>
      <c r="B34" s="4">
        <v>31</v>
      </c>
      <c r="C34" s="5">
        <v>0</v>
      </c>
      <c r="D34" s="5">
        <v>0</v>
      </c>
      <c r="E34" s="5">
        <v>0</v>
      </c>
      <c r="F34" s="6">
        <v>0</v>
      </c>
      <c r="H34">
        <f t="shared" si="0"/>
        <v>0</v>
      </c>
    </row>
  </sheetData>
  <mergeCells count="1">
    <mergeCell ref="A4:A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1850-5496-43E0-8B53-AFA108360E67}">
  <dimension ref="A1:B32"/>
  <sheetViews>
    <sheetView workbookViewId="0"/>
  </sheetViews>
  <sheetFormatPr defaultRowHeight="14.5" x14ac:dyDescent="0.35"/>
  <cols>
    <col min="1" max="1" width="13.81640625" customWidth="1"/>
    <col min="2" max="2" width="21.54296875" customWidth="1"/>
  </cols>
  <sheetData>
    <row r="1" spans="1:2" s="7" customFormat="1" ht="72.5" x14ac:dyDescent="0.35">
      <c r="A1" s="11" t="s">
        <v>19</v>
      </c>
      <c r="B1" s="11" t="s">
        <v>28</v>
      </c>
    </row>
    <row r="2" spans="1:2" x14ac:dyDescent="0.35">
      <c r="A2">
        <v>1</v>
      </c>
      <c r="B2">
        <f>IFERROR(ROUND(('C01'!J4*('C01'!D4+'C01'!G4)+'C02'!H4*('C02'!D4+'C02'!F4))/('C02'!F4+'C02'!D4+'C01'!G4+'C01'!D4),2),0)</f>
        <v>0</v>
      </c>
    </row>
    <row r="3" spans="1:2" x14ac:dyDescent="0.35">
      <c r="A3">
        <v>2</v>
      </c>
      <c r="B3">
        <f>IFERROR(ROUND(('C01'!J5*('C01'!D5+'C01'!G5)+'C02'!H5*('C02'!D5+'C02'!F5))/('C02'!F5+'C02'!D5+'C01'!G5+'C01'!D5),2),0)</f>
        <v>0</v>
      </c>
    </row>
    <row r="4" spans="1:2" x14ac:dyDescent="0.35">
      <c r="A4">
        <v>3</v>
      </c>
      <c r="B4">
        <f>IFERROR(ROUND(('C01'!J6*('C01'!D6+'C01'!G6)+'C02'!H6*('C02'!D6+'C02'!F6))/('C02'!F6+'C02'!D6+'C01'!G6+'C01'!D6),2),0)</f>
        <v>0</v>
      </c>
    </row>
    <row r="5" spans="1:2" x14ac:dyDescent="0.35">
      <c r="A5">
        <v>4</v>
      </c>
      <c r="B5">
        <f>IFERROR(ROUND(('C01'!J7*('C01'!D7+'C01'!G7)+'C02'!H7*('C02'!D7+'C02'!F7))/('C02'!F7+'C02'!D7+'C01'!G7+'C01'!D7),2),0)</f>
        <v>0</v>
      </c>
    </row>
    <row r="6" spans="1:2" x14ac:dyDescent="0.35">
      <c r="A6">
        <v>5</v>
      </c>
      <c r="B6">
        <f>IFERROR(ROUND(('C01'!J8*('C01'!D8+'C01'!G8)+'C02'!H8*('C02'!D8+'C02'!F8))/('C02'!F8+'C02'!D8+'C01'!G8+'C01'!D8),2),0)</f>
        <v>0</v>
      </c>
    </row>
    <row r="7" spans="1:2" x14ac:dyDescent="0.35">
      <c r="A7">
        <v>6</v>
      </c>
      <c r="B7">
        <f>IFERROR(ROUND(('C01'!J9*('C01'!D9+'C01'!G9)+'C02'!H9*('C02'!D9+'C02'!F9))/('C02'!F9+'C02'!D9+'C01'!G9+'C01'!D9),2),0)</f>
        <v>0</v>
      </c>
    </row>
    <row r="8" spans="1:2" x14ac:dyDescent="0.35">
      <c r="A8">
        <v>7</v>
      </c>
      <c r="B8">
        <f>IFERROR(ROUND(('C01'!J10*('C01'!D10+'C01'!G10)+'C02'!H10*('C02'!D10+'C02'!F10))/('C02'!F10+'C02'!D10+'C01'!G10+'C01'!D10),2),0)</f>
        <v>0</v>
      </c>
    </row>
    <row r="9" spans="1:2" x14ac:dyDescent="0.35">
      <c r="A9">
        <v>8</v>
      </c>
      <c r="B9">
        <f>IFERROR(ROUND(('C01'!J11*('C01'!D11+'C01'!G11)+'C02'!H11*('C02'!D11+'C02'!F11))/('C02'!F11+'C02'!D11+'C01'!G11+'C01'!D11),2),0)</f>
        <v>0</v>
      </c>
    </row>
    <row r="10" spans="1:2" x14ac:dyDescent="0.35">
      <c r="A10">
        <v>9</v>
      </c>
      <c r="B10">
        <f>IFERROR(ROUND(('C01'!J12*('C01'!D12+'C01'!G12)+'C02'!H12*('C02'!D12+'C02'!F12))/('C02'!F12+'C02'!D12+'C01'!G12+'C01'!D12),2),0)</f>
        <v>0</v>
      </c>
    </row>
    <row r="11" spans="1:2" x14ac:dyDescent="0.35">
      <c r="A11">
        <v>10</v>
      </c>
      <c r="B11">
        <f>IFERROR(ROUND(('C01'!J13*('C01'!D13+'C01'!G13)+'C02'!H13*('C02'!D13+'C02'!F13))/('C02'!F13+'C02'!D13+'C01'!G13+'C01'!D13),2),0)</f>
        <v>0</v>
      </c>
    </row>
    <row r="12" spans="1:2" x14ac:dyDescent="0.35">
      <c r="A12">
        <v>11</v>
      </c>
      <c r="B12">
        <f>IFERROR(ROUND(('C01'!J14*('C01'!D14+'C01'!G14)+'C02'!H14*('C02'!D14+'C02'!F14))/('C02'!F14+'C02'!D14+'C01'!G14+'C01'!D14),2),0)</f>
        <v>0</v>
      </c>
    </row>
    <row r="13" spans="1:2" x14ac:dyDescent="0.35">
      <c r="A13">
        <v>12</v>
      </c>
      <c r="B13">
        <f>IFERROR(ROUND(('C01'!J15*('C01'!D15+'C01'!G15)+'C02'!H15*('C02'!D15+'C02'!F15))/('C02'!F15+'C02'!D15+'C01'!G15+'C01'!D15),2),0)</f>
        <v>0</v>
      </c>
    </row>
    <row r="14" spans="1:2" x14ac:dyDescent="0.35">
      <c r="A14">
        <v>13</v>
      </c>
      <c r="B14">
        <f>IFERROR(ROUND(('C01'!J16*('C01'!D16+'C01'!G16)+'C02'!H16*('C02'!D16+'C02'!F16))/('C02'!F16+'C02'!D16+'C01'!G16+'C01'!D16),2),0)</f>
        <v>0</v>
      </c>
    </row>
    <row r="15" spans="1:2" x14ac:dyDescent="0.35">
      <c r="A15">
        <v>14</v>
      </c>
      <c r="B15">
        <f>IFERROR(ROUND(('C01'!J17*('C01'!D17+'C01'!G17)+'C02'!H17*('C02'!D17+'C02'!F17))/('C02'!F17+'C02'!D17+'C01'!G17+'C01'!D17),2),0)</f>
        <v>0</v>
      </c>
    </row>
    <row r="16" spans="1:2" x14ac:dyDescent="0.35">
      <c r="A16">
        <v>15</v>
      </c>
      <c r="B16">
        <f>IFERROR(ROUND(('C01'!J18*('C01'!D18+'C01'!G18)+'C02'!H18*('C02'!D18+'C02'!F18))/('C02'!F18+'C02'!D18+'C01'!G18+'C01'!D18),2),0)</f>
        <v>0</v>
      </c>
    </row>
    <row r="17" spans="1:2" x14ac:dyDescent="0.35">
      <c r="A17">
        <v>16</v>
      </c>
      <c r="B17">
        <f>IFERROR(ROUND(('C01'!J19*('C01'!D19+'C01'!G19)+'C02'!H19*('C02'!D19+'C02'!F19))/('C02'!F19+'C02'!D19+'C01'!G19+'C01'!D19),2),0)</f>
        <v>0</v>
      </c>
    </row>
    <row r="18" spans="1:2" x14ac:dyDescent="0.35">
      <c r="A18">
        <v>17</v>
      </c>
      <c r="B18">
        <f>IFERROR(ROUND(('C01'!J20*('C01'!D20+'C01'!G20)+'C02'!H20*('C02'!D20+'C02'!F20))/('C02'!F20+'C02'!D20+'C01'!G20+'C01'!D20),2),0)</f>
        <v>0</v>
      </c>
    </row>
    <row r="19" spans="1:2" x14ac:dyDescent="0.35">
      <c r="A19">
        <v>18</v>
      </c>
      <c r="B19">
        <f>IFERROR(ROUND(('C01'!J21*('C01'!D21+'C01'!G21)+'C02'!H21*('C02'!D21+'C02'!F21))/('C02'!F21+'C02'!D21+'C01'!G21+'C01'!D21),2),0)</f>
        <v>0</v>
      </c>
    </row>
    <row r="20" spans="1:2" x14ac:dyDescent="0.35">
      <c r="A20">
        <v>19</v>
      </c>
      <c r="B20">
        <f>IFERROR(ROUND(('C01'!J22*('C01'!D22+'C01'!G22)+'C02'!H22*('C02'!D22+'C02'!F22))/('C02'!F22+'C02'!D22+'C01'!G22+'C01'!D22),2),0)</f>
        <v>0</v>
      </c>
    </row>
    <row r="21" spans="1:2" x14ac:dyDescent="0.35">
      <c r="A21">
        <v>20</v>
      </c>
      <c r="B21">
        <f>IFERROR(ROUND(('C01'!J23*('C01'!D23+'C01'!G23)+'C02'!H23*('C02'!D23+'C02'!F23))/('C02'!F23+'C02'!D23+'C01'!G23+'C01'!D23),2),0)</f>
        <v>0</v>
      </c>
    </row>
    <row r="22" spans="1:2" x14ac:dyDescent="0.35">
      <c r="A22">
        <v>21</v>
      </c>
      <c r="B22">
        <f>IFERROR(ROUND(('C01'!J24*('C01'!D24+'C01'!G24)+'C02'!H24*('C02'!D24+'C02'!F24))/('C02'!F24+'C02'!D24+'C01'!G24+'C01'!D24),2),0)</f>
        <v>0</v>
      </c>
    </row>
    <row r="23" spans="1:2" x14ac:dyDescent="0.35">
      <c r="A23">
        <v>22</v>
      </c>
      <c r="B23">
        <f>IFERROR(ROUND(('C01'!J25*('C01'!D25+'C01'!G25)+'C02'!H25*('C02'!D25+'C02'!F25))/('C02'!F25+'C02'!D25+'C01'!G25+'C01'!D25),2),0)</f>
        <v>0</v>
      </c>
    </row>
    <row r="24" spans="1:2" x14ac:dyDescent="0.35">
      <c r="A24">
        <v>23</v>
      </c>
      <c r="B24">
        <f>IFERROR(ROUND(('C01'!J26*('C01'!D26+'C01'!G26)+'C02'!H26*('C02'!D26+'C02'!F26))/('C02'!F26+'C02'!D26+'C01'!G26+'C01'!D26),2),0)</f>
        <v>0</v>
      </c>
    </row>
    <row r="25" spans="1:2" x14ac:dyDescent="0.35">
      <c r="A25">
        <v>24</v>
      </c>
      <c r="B25">
        <f>IFERROR(ROUND(('C01'!J27*('C01'!D27+'C01'!G27)+'C02'!H27*('C02'!D27+'C02'!F27))/('C02'!F27+'C02'!D27+'C01'!G27+'C01'!D27),2),0)</f>
        <v>0</v>
      </c>
    </row>
    <row r="26" spans="1:2" x14ac:dyDescent="0.35">
      <c r="A26">
        <v>25</v>
      </c>
      <c r="B26">
        <f>IFERROR(ROUND(('C01'!J28*('C01'!D28+'C01'!G28)+'C02'!H28*('C02'!D28+'C02'!F28))/('C02'!F28+'C02'!D28+'C01'!G28+'C01'!D28),2),0)</f>
        <v>0</v>
      </c>
    </row>
    <row r="27" spans="1:2" x14ac:dyDescent="0.35">
      <c r="A27">
        <v>26</v>
      </c>
      <c r="B27">
        <f>IFERROR(ROUND(('C01'!J29*('C01'!D29+'C01'!G29)+'C02'!H29*('C02'!D29+'C02'!F29))/('C02'!F29+'C02'!D29+'C01'!G29+'C01'!D29),2),0)</f>
        <v>0</v>
      </c>
    </row>
    <row r="28" spans="1:2" x14ac:dyDescent="0.35">
      <c r="A28">
        <v>27</v>
      </c>
      <c r="B28">
        <f>IFERROR(ROUND(('C01'!J30*('C01'!D30+'C01'!G30)+'C02'!H30*('C02'!D30+'C02'!F30))/('C02'!F30+'C02'!D30+'C01'!G30+'C01'!D30),2),0)</f>
        <v>0</v>
      </c>
    </row>
    <row r="29" spans="1:2" x14ac:dyDescent="0.35">
      <c r="A29">
        <v>28</v>
      </c>
      <c r="B29">
        <f>IFERROR(ROUND(('C01'!J31*('C01'!D31+'C01'!G31)+'C02'!H31*('C02'!D31+'C02'!F31))/('C02'!F31+'C02'!D31+'C01'!G31+'C01'!D31),2),0)</f>
        <v>0</v>
      </c>
    </row>
    <row r="30" spans="1:2" x14ac:dyDescent="0.35">
      <c r="A30">
        <v>29</v>
      </c>
      <c r="B30">
        <f>IFERROR(ROUND(('C01'!J32*('C01'!D32+'C01'!G32)+'C02'!H32*('C02'!D32+'C02'!F32))/('C02'!F32+'C02'!D32+'C01'!G32+'C01'!D32),2),0)</f>
        <v>0</v>
      </c>
    </row>
    <row r="31" spans="1:2" x14ac:dyDescent="0.35">
      <c r="A31">
        <v>30</v>
      </c>
      <c r="B31">
        <f>IFERROR(ROUND(('C01'!J33*('C01'!D33+'C01'!G33)+'C02'!H33*('C02'!D33+'C02'!F33))/('C02'!F33+'C02'!D33+'C01'!G33+'C01'!D33),2),0)</f>
        <v>0</v>
      </c>
    </row>
    <row r="32" spans="1:2" x14ac:dyDescent="0.35">
      <c r="A32">
        <v>31</v>
      </c>
      <c r="B32">
        <f>IFERROR(ROUND(('C01'!J34*('C01'!D34+'C01'!G34)+'C02'!H34*('C02'!D34+'C02'!F34))/('C02'!F34+'C02'!D34+'C01'!G34+'C01'!D34),2),0)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7EC1-F169-48D9-9CB8-193594F2FC66}">
  <dimension ref="A1:K6"/>
  <sheetViews>
    <sheetView workbookViewId="0"/>
  </sheetViews>
  <sheetFormatPr defaultRowHeight="14.5" x14ac:dyDescent="0.35"/>
  <cols>
    <col min="1" max="9" width="19.54296875" customWidth="1"/>
    <col min="11" max="11" width="12.81640625" customWidth="1"/>
  </cols>
  <sheetData>
    <row r="1" spans="1:11" x14ac:dyDescent="0.35">
      <c r="A1" s="1" t="s">
        <v>0</v>
      </c>
      <c r="B1" s="1" t="s">
        <v>16</v>
      </c>
      <c r="C1" s="1"/>
    </row>
    <row r="2" spans="1:11" ht="15" thickBot="1" x14ac:dyDescent="0.4">
      <c r="A2" t="s">
        <v>1</v>
      </c>
      <c r="B2" t="s">
        <v>11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17</v>
      </c>
    </row>
    <row r="3" spans="1:11" ht="72.5" x14ac:dyDescent="0.35">
      <c r="A3" t="s">
        <v>2</v>
      </c>
      <c r="B3" s="8" t="s">
        <v>26</v>
      </c>
      <c r="C3" s="9" t="s">
        <v>27</v>
      </c>
      <c r="D3" s="9" t="s">
        <v>23</v>
      </c>
      <c r="E3" s="9" t="s">
        <v>12</v>
      </c>
      <c r="F3" s="9" t="s">
        <v>25</v>
      </c>
      <c r="G3" s="9" t="s">
        <v>24</v>
      </c>
      <c r="H3" s="9" t="s">
        <v>13</v>
      </c>
      <c r="I3" s="10" t="s">
        <v>25</v>
      </c>
      <c r="K3" s="11" t="s">
        <v>15</v>
      </c>
    </row>
    <row r="4" spans="1:11" x14ac:dyDescent="0.35">
      <c r="A4" s="14" t="s">
        <v>3</v>
      </c>
      <c r="B4" s="2">
        <v>1</v>
      </c>
      <c r="C4">
        <v>10</v>
      </c>
      <c r="D4">
        <v>0</v>
      </c>
      <c r="E4">
        <v>0</v>
      </c>
      <c r="F4">
        <v>0</v>
      </c>
      <c r="G4">
        <v>757.28</v>
      </c>
      <c r="H4">
        <v>1119.4000000000001</v>
      </c>
      <c r="I4" s="3">
        <v>47.7</v>
      </c>
      <c r="K4">
        <f>IFERROR(((D4*1.035+F4)*E4+(G4*1.03+I4)*H4)/(E4+H4),0)</f>
        <v>827.69839999999999</v>
      </c>
    </row>
    <row r="5" spans="1:11" x14ac:dyDescent="0.35">
      <c r="A5" s="14"/>
      <c r="B5" s="2">
        <v>11</v>
      </c>
      <c r="C5">
        <v>20</v>
      </c>
      <c r="D5">
        <v>0</v>
      </c>
      <c r="E5">
        <v>0</v>
      </c>
      <c r="F5">
        <v>0</v>
      </c>
      <c r="G5">
        <v>756.52</v>
      </c>
      <c r="H5">
        <v>1094.52</v>
      </c>
      <c r="I5" s="3">
        <v>47.7</v>
      </c>
      <c r="K5">
        <f t="shared" ref="K5:K6" si="0">IFERROR(((D5*1.035+F5)*E5+(G5*1.03+I5)*H5)/(E5+H5),0)</f>
        <v>826.91560000000004</v>
      </c>
    </row>
    <row r="6" spans="1:11" ht="15" thickBot="1" x14ac:dyDescent="0.4">
      <c r="A6" s="14"/>
      <c r="B6" s="4">
        <v>21</v>
      </c>
      <c r="C6" s="5">
        <v>31</v>
      </c>
      <c r="D6" s="5">
        <v>0</v>
      </c>
      <c r="E6" s="5">
        <v>0</v>
      </c>
      <c r="F6" s="5">
        <v>0</v>
      </c>
      <c r="G6" s="5">
        <v>756.48</v>
      </c>
      <c r="H6" s="5">
        <v>725.76</v>
      </c>
      <c r="I6" s="6">
        <v>47.7</v>
      </c>
      <c r="K6">
        <f t="shared" si="0"/>
        <v>826.87440000000004</v>
      </c>
    </row>
  </sheetData>
  <mergeCells count="1">
    <mergeCell ref="A4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2E84-4709-423D-AA5F-FB9634D39913}">
  <dimension ref="A1:I6"/>
  <sheetViews>
    <sheetView workbookViewId="0"/>
  </sheetViews>
  <sheetFormatPr defaultRowHeight="14.5" x14ac:dyDescent="0.35"/>
  <cols>
    <col min="1" max="7" width="19.54296875" customWidth="1"/>
    <col min="9" max="9" width="11.81640625" bestFit="1" customWidth="1"/>
  </cols>
  <sheetData>
    <row r="1" spans="1:9" x14ac:dyDescent="0.35">
      <c r="A1" s="1" t="s">
        <v>0</v>
      </c>
      <c r="B1" s="1" t="s">
        <v>18</v>
      </c>
      <c r="C1" s="1"/>
    </row>
    <row r="2" spans="1:9" ht="15" thickBot="1" x14ac:dyDescent="0.4">
      <c r="A2" t="s">
        <v>1</v>
      </c>
      <c r="B2" t="s">
        <v>11</v>
      </c>
      <c r="C2" t="s">
        <v>5</v>
      </c>
      <c r="D2" t="s">
        <v>6</v>
      </c>
      <c r="E2" t="s">
        <v>7</v>
      </c>
      <c r="F2" t="s">
        <v>8</v>
      </c>
      <c r="G2" t="s">
        <v>9</v>
      </c>
    </row>
    <row r="3" spans="1:9" ht="72.5" x14ac:dyDescent="0.35">
      <c r="A3" t="s">
        <v>2</v>
      </c>
      <c r="B3" s="8" t="s">
        <v>26</v>
      </c>
      <c r="C3" s="9" t="s">
        <v>27</v>
      </c>
      <c r="D3" s="9" t="s">
        <v>23</v>
      </c>
      <c r="E3" s="9" t="s">
        <v>12</v>
      </c>
      <c r="F3" s="9" t="s">
        <v>24</v>
      </c>
      <c r="G3" s="10" t="s">
        <v>13</v>
      </c>
      <c r="I3" s="12" t="s">
        <v>15</v>
      </c>
    </row>
    <row r="4" spans="1:9" x14ac:dyDescent="0.35">
      <c r="A4" s="14" t="s">
        <v>3</v>
      </c>
      <c r="B4" s="2">
        <v>1</v>
      </c>
      <c r="C4">
        <v>10</v>
      </c>
      <c r="D4">
        <v>633.73</v>
      </c>
      <c r="E4">
        <v>197.37</v>
      </c>
      <c r="F4">
        <v>757.71</v>
      </c>
      <c r="G4" s="3">
        <v>929.57</v>
      </c>
      <c r="I4">
        <f>IFERROR((D4*1.015*E4+F4*1.01*G4)/(E4+G4),0)</f>
        <v>743.91130761043178</v>
      </c>
    </row>
    <row r="5" spans="1:9" x14ac:dyDescent="0.35">
      <c r="A5" s="14"/>
      <c r="B5" s="2">
        <v>11</v>
      </c>
      <c r="C5">
        <v>20</v>
      </c>
      <c r="D5">
        <v>623.92999999999995</v>
      </c>
      <c r="E5">
        <v>154.53</v>
      </c>
      <c r="F5">
        <v>756.5</v>
      </c>
      <c r="G5" s="3">
        <v>862.09</v>
      </c>
      <c r="I5">
        <f t="shared" ref="I5:I6" si="0">IFERROR((D5*1.015*E5+F5*1.01*G5)/(E5+G5),0)</f>
        <v>744.18655672080035</v>
      </c>
    </row>
    <row r="6" spans="1:9" ht="15" thickBot="1" x14ac:dyDescent="0.4">
      <c r="A6" s="14"/>
      <c r="B6" s="4">
        <v>21</v>
      </c>
      <c r="C6" s="5">
        <v>31</v>
      </c>
      <c r="D6" s="5">
        <v>806.97</v>
      </c>
      <c r="E6" s="5">
        <v>210.42</v>
      </c>
      <c r="F6" s="5">
        <v>756.42</v>
      </c>
      <c r="G6" s="6">
        <v>909.89</v>
      </c>
      <c r="I6">
        <f t="shared" si="0"/>
        <v>774.33143553927039</v>
      </c>
    </row>
  </sheetData>
  <mergeCells count="1">
    <mergeCell ref="A4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97635-9994-4532-97B8-83C0DA771C65}">
  <dimension ref="A1:C4"/>
  <sheetViews>
    <sheetView workbookViewId="0"/>
  </sheetViews>
  <sheetFormatPr defaultRowHeight="14.5" x14ac:dyDescent="0.35"/>
  <cols>
    <col min="1" max="2" width="11.1796875" customWidth="1"/>
    <col min="3" max="3" width="20.453125" customWidth="1"/>
  </cols>
  <sheetData>
    <row r="1" spans="1:3" ht="72.5" x14ac:dyDescent="0.35">
      <c r="A1" s="13" t="s">
        <v>20</v>
      </c>
      <c r="B1" s="13" t="s">
        <v>21</v>
      </c>
      <c r="C1" s="11" t="s">
        <v>29</v>
      </c>
    </row>
    <row r="2" spans="1:3" x14ac:dyDescent="0.35">
      <c r="A2">
        <v>1</v>
      </c>
      <c r="B2">
        <v>10</v>
      </c>
      <c r="C2">
        <f>IFERROR(ROUND(('C01...od 01.2023'!K4*('C01...od 01.2023'!E4+'C01...od 01.2023'!H4)+'C02...od 01.2023'!I4*('C02...od 01.2023'!E4+'C02...od 01.2023'!G4))/('C02...od 01.2023'!G4+'C02...od 01.2023'!E4+'C01...od 01.2023'!E4+'C01...od 01.2023'!H4),2),0)</f>
        <v>785.66</v>
      </c>
    </row>
    <row r="3" spans="1:3" x14ac:dyDescent="0.35">
      <c r="A3">
        <v>11</v>
      </c>
      <c r="B3">
        <v>20</v>
      </c>
      <c r="C3">
        <f>IFERROR(ROUND(('C01...od 01.2023'!K5*('C01...od 01.2023'!E5+'C01...od 01.2023'!H5)+'C02...od 01.2023'!I5*('C02...od 01.2023'!E5+'C02...od 01.2023'!G5))/('C02...od 01.2023'!G5+'C02...od 01.2023'!E5+'C01...od 01.2023'!E5+'C01...od 01.2023'!H5),2),0)</f>
        <v>787.08</v>
      </c>
    </row>
    <row r="4" spans="1:3" x14ac:dyDescent="0.35">
      <c r="A4">
        <v>21</v>
      </c>
      <c r="B4">
        <v>31</v>
      </c>
      <c r="C4">
        <f>IFERROR(ROUND(('C01...od 01.2023'!K6*('C01...od 01.2023'!E6+'C01...od 01.2023'!H6)+'C02...od 01.2023'!I6*('C02...od 01.2023'!E6+'C02...od 01.2023'!G6))/('C02...od 01.2023'!G6+'C02...od 01.2023'!E6+'C01...od 01.2023'!E6+'C01...od 01.2023'!H6),2),0)</f>
        <v>794.99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C01</vt:lpstr>
      <vt:lpstr>C02</vt:lpstr>
      <vt:lpstr>limit ceny</vt:lpstr>
      <vt:lpstr>C01...od 01.2023</vt:lpstr>
      <vt:lpstr>C02...od 01.2023</vt:lpstr>
      <vt:lpstr>limit ceny od 01.2023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Stopiński Jakub</dc:creator>
  <cp:lastModifiedBy>Stopiński Jakub</cp:lastModifiedBy>
  <dcterms:created xsi:type="dcterms:W3CDTF">2023-02-27T00:12:16Z</dcterms:created>
  <dcterms:modified xsi:type="dcterms:W3CDTF">2023-03-09T11:26:53Z</dcterms:modified>
</cp:coreProperties>
</file>