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/>
  <bookViews>
    <workbookView xWindow="-120" yWindow="-120" windowWidth="19420" windowHeight="11020"/>
  </bookViews>
  <sheets>
    <sheet name="wniosek i sprawozdanie" sheetId="5" r:id="rId1"/>
    <sheet name="Lista" sheetId="7" state="hidden" r:id="rId2"/>
  </sheets>
  <definedNames>
    <definedName name="Lista1">'wniosek i sprawozdanie'!$I$1:$I$31</definedName>
    <definedName name="_xlnm.Print_Area" localSheetId="0">'wniosek i sprawozdanie'!$A$1:$H$57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3" i="5" l="1"/>
  <c r="D50" i="5" l="1"/>
  <c r="H17" i="5" l="1"/>
  <c r="G17" i="5"/>
  <c r="F17" i="5"/>
  <c r="H18" i="5"/>
  <c r="G18" i="5"/>
  <c r="F18" i="5"/>
  <c r="I17" i="5" l="1"/>
  <c r="I18" i="5"/>
  <c r="H20" i="5"/>
  <c r="H21" i="5"/>
  <c r="H22" i="5"/>
  <c r="H23" i="5"/>
  <c r="H24" i="5"/>
  <c r="H25" i="5"/>
  <c r="H26" i="5"/>
  <c r="H27" i="5"/>
  <c r="H28" i="5"/>
  <c r="H29" i="5"/>
  <c r="H30" i="5"/>
  <c r="H31" i="5"/>
  <c r="H32" i="5"/>
  <c r="H33" i="5"/>
  <c r="H34" i="5"/>
  <c r="H35" i="5"/>
  <c r="H36" i="5"/>
  <c r="H37" i="5"/>
  <c r="H38" i="5"/>
  <c r="H39" i="5"/>
  <c r="H40" i="5"/>
  <c r="H41" i="5"/>
  <c r="H42" i="5"/>
  <c r="H43" i="5"/>
  <c r="H44" i="5"/>
  <c r="H45" i="5"/>
  <c r="H46" i="5"/>
  <c r="H47" i="5"/>
  <c r="H48" i="5"/>
  <c r="H49" i="5"/>
  <c r="H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G39" i="5"/>
  <c r="G40" i="5"/>
  <c r="G41" i="5"/>
  <c r="G42" i="5"/>
  <c r="G43" i="5"/>
  <c r="G44" i="5"/>
  <c r="G45" i="5"/>
  <c r="G46" i="5"/>
  <c r="G47" i="5"/>
  <c r="G48" i="5"/>
  <c r="G49" i="5"/>
  <c r="G19" i="5"/>
  <c r="F20" i="5"/>
  <c r="F21" i="5"/>
  <c r="F22" i="5"/>
  <c r="F23" i="5"/>
  <c r="F24" i="5"/>
  <c r="F25" i="5"/>
  <c r="F26" i="5"/>
  <c r="F27" i="5"/>
  <c r="F28" i="5"/>
  <c r="F29" i="5"/>
  <c r="F30" i="5"/>
  <c r="F31" i="5"/>
  <c r="F32" i="5"/>
  <c r="F33" i="5"/>
  <c r="F34" i="5"/>
  <c r="F35" i="5"/>
  <c r="F36" i="5"/>
  <c r="F37" i="5"/>
  <c r="F38" i="5"/>
  <c r="F39" i="5"/>
  <c r="F40" i="5"/>
  <c r="F41" i="5"/>
  <c r="F42" i="5"/>
  <c r="F43" i="5"/>
  <c r="F44" i="5"/>
  <c r="F45" i="5"/>
  <c r="F46" i="5"/>
  <c r="F47" i="5"/>
  <c r="F48" i="5"/>
  <c r="F49" i="5"/>
  <c r="F19" i="5"/>
  <c r="I43" i="5" l="1"/>
  <c r="I35" i="5"/>
  <c r="I27" i="5"/>
  <c r="I47" i="5"/>
  <c r="I39" i="5"/>
  <c r="I31" i="5"/>
  <c r="I34" i="5"/>
  <c r="I26" i="5"/>
  <c r="I46" i="5"/>
  <c r="I38" i="5"/>
  <c r="I48" i="5"/>
  <c r="I44" i="5"/>
  <c r="I40" i="5"/>
  <c r="I36" i="5"/>
  <c r="I32" i="5"/>
  <c r="I28" i="5"/>
  <c r="I24" i="5"/>
  <c r="I19" i="5"/>
  <c r="I23" i="5"/>
  <c r="I49" i="5"/>
  <c r="I45" i="5"/>
  <c r="I41" i="5"/>
  <c r="I37" i="5"/>
  <c r="I29" i="5"/>
  <c r="I30" i="5"/>
  <c r="I42" i="5"/>
  <c r="I33" i="5"/>
  <c r="I25" i="5"/>
  <c r="I20" i="5"/>
  <c r="I22" i="5"/>
  <c r="I21" i="5"/>
  <c r="F15" i="5" l="1"/>
  <c r="E19" i="5"/>
  <c r="E49" i="5" l="1"/>
  <c r="E48" i="5"/>
  <c r="E47" i="5"/>
  <c r="E46" i="5"/>
  <c r="E45" i="5"/>
  <c r="E44" i="5"/>
  <c r="E43" i="5"/>
  <c r="E42" i="5"/>
  <c r="E41" i="5"/>
  <c r="E40" i="5"/>
  <c r="E39" i="5"/>
  <c r="E38" i="5"/>
  <c r="E37" i="5"/>
  <c r="E36" i="5"/>
  <c r="E35" i="5"/>
  <c r="E34" i="5"/>
  <c r="E33" i="5"/>
  <c r="E32" i="5"/>
  <c r="E31" i="5"/>
  <c r="E30" i="5"/>
  <c r="E29" i="5"/>
  <c r="E28" i="5"/>
  <c r="E27" i="5"/>
  <c r="E26" i="5"/>
  <c r="E25" i="5"/>
  <c r="E24" i="5"/>
  <c r="E23" i="5"/>
  <c r="E22" i="5"/>
  <c r="E21" i="5"/>
  <c r="E20" i="5"/>
  <c r="E50" i="5" l="1"/>
  <c r="B16" i="5" s="1"/>
  <c r="D16" i="5" s="1"/>
  <c r="Q14" i="5"/>
  <c r="P15" i="5" s="1"/>
  <c r="E16" i="5" l="1"/>
  <c r="F9" i="5" s="1"/>
</calcChain>
</file>

<file path=xl/sharedStrings.xml><?xml version="1.0" encoding="utf-8"?>
<sst xmlns="http://schemas.openxmlformats.org/spreadsheetml/2006/main" count="74" uniqueCount="61">
  <si>
    <t>02</t>
  </si>
  <si>
    <t>03</t>
  </si>
  <si>
    <t>01</t>
  </si>
  <si>
    <t>05</t>
  </si>
  <si>
    <t>06</t>
  </si>
  <si>
    <t>07</t>
  </si>
  <si>
    <t>Dzień okresu rozliczeniowego</t>
  </si>
  <si>
    <t xml:space="preserve"> Wartość ujemnego salda do wypłaty                                [zł]</t>
  </si>
  <si>
    <t>Wartość salda do rozliczenia w następnym Okresie                                                   [zł]</t>
  </si>
  <si>
    <t>Różnica, o której mowa w art. 93 ust. 2 pkt 3
 [zł]</t>
  </si>
  <si>
    <t>Dzienna cena TGeBase, o której mowa w art. 93 ust. 2 pkt 2 [zł/MWh]</t>
  </si>
  <si>
    <t>Ilość energii sprzedanej, o której mowa w art. 93 ust. 2 pkt 1    
[kWh]</t>
  </si>
  <si>
    <t>Cena, o której mowa w art. 93 ust. 2 pkt 1  [zł/MWh]</t>
  </si>
  <si>
    <t>Wartość energii sprzedanej  w danym miesiącu
[zł]</t>
  </si>
  <si>
    <t>04</t>
  </si>
  <si>
    <t>08</t>
  </si>
  <si>
    <t>09</t>
  </si>
  <si>
    <t xml:space="preserve"> Wartość salda z poprzednich Okresów do rozliczenia w bieżącym Okresie [zł]</t>
  </si>
  <si>
    <t>nr dokumentu
(generowany automatycznie po wypełnieniu białych pól formularza)</t>
  </si>
  <si>
    <t xml:space="preserve">       (DD                      MM                             RRRR)
data sporządzenia</t>
  </si>
  <si>
    <t>nazwa Wytwórcy</t>
  </si>
  <si>
    <t>nr  instalacji</t>
  </si>
  <si>
    <t>okres rozliczeniowy
(MM, RRRR)</t>
  </si>
  <si>
    <t>nr rachunku bankowego</t>
  </si>
  <si>
    <t>imię i nazwisko</t>
  </si>
  <si>
    <t>podpisy osób upoważnionych</t>
  </si>
  <si>
    <t>Wnioskowana kwota na pokrycie ujemnego salda w złotych</t>
  </si>
  <si>
    <t>razem za cały okres rozliczeniowy</t>
  </si>
  <si>
    <t>Cena jednostkowa **
[zł/MWh]</t>
  </si>
  <si>
    <t>**Cena jednostkowa:</t>
  </si>
  <si>
    <t>Wszystkie powyższe ceny podlegają corocznej waloryzacji zgodnie z art. 92 ust. 10.</t>
  </si>
  <si>
    <r>
      <rPr>
        <b/>
        <sz val="9"/>
        <color theme="1"/>
        <rFont val="Times New Roman"/>
        <family val="1"/>
        <charset val="238"/>
      </rPr>
      <t>a.</t>
    </r>
    <r>
      <rPr>
        <sz val="9"/>
        <color theme="1"/>
        <rFont val="Times New Roman"/>
        <family val="1"/>
        <charset val="238"/>
      </rPr>
      <t xml:space="preserve"> Cena określona przez Wytwórcę w wygranej aukcji albo</t>
    </r>
  </si>
  <si>
    <r>
      <rPr>
        <b/>
        <sz val="9"/>
        <color theme="1"/>
        <rFont val="Times New Roman"/>
        <family val="1"/>
        <charset val="238"/>
      </rPr>
      <t>b.</t>
    </r>
    <r>
      <rPr>
        <sz val="9"/>
        <color theme="1"/>
        <rFont val="Times New Roman"/>
        <family val="1"/>
        <charset val="238"/>
      </rPr>
      <t xml:space="preserve"> Cena skorygowana, o której mowa w art. 39 ust. 5 albo 7 (skorygowana cena z aukcji) albo</t>
    </r>
  </si>
  <si>
    <r>
      <rPr>
        <b/>
        <sz val="9"/>
        <color theme="1"/>
        <rFont val="Times New Roman"/>
        <family val="1"/>
        <charset val="238"/>
      </rPr>
      <t>c.</t>
    </r>
    <r>
      <rPr>
        <sz val="9"/>
        <color theme="1"/>
        <rFont val="Times New Roman"/>
        <family val="1"/>
        <charset val="238"/>
      </rPr>
      <t xml:space="preserve"> Cena skorygowana, o której mowa w art. 39a ust. 5 albo 7 (skorygowana stała cena zakupu energii elektrycznej)</t>
    </r>
  </si>
  <si>
    <t>NIP Wytwórcy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</si>
  <si>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</si>
  <si>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</si>
  <si>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</si>
  <si>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</si>
  <si>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</si>
  <si>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</si>
  <si>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</si>
  <si>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</si>
  <si>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</si>
  <si>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</si>
  <si>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</si>
  <si>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</si>
  <si>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</si>
  <si>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</si>
  <si>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</si>
  <si>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</si>
  <si>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</si>
  <si>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</si>
  <si>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</si>
  <si>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</si>
  <si>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</si>
  <si>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</si>
  <si>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Wniosek*</t>
  </si>
  <si>
    <t>Korekta Wniosku*</t>
  </si>
  <si>
    <r>
      <rPr>
        <b/>
        <sz val="12"/>
        <color theme="1"/>
        <rFont val="Times New Roman"/>
        <family val="1"/>
        <charset val="238"/>
      </rPr>
      <t xml:space="preserve">o pokrycie ujemnego salda wraz ze sprawozdaniem miesięcznym do 15 dnia po zakończeniu miesiąca </t>
    </r>
    <r>
      <rPr>
        <b/>
        <sz val="14"/>
        <color theme="1"/>
        <rFont val="Times New Roman"/>
        <family val="1"/>
        <charset val="238"/>
      </rPr>
      <t xml:space="preserve">
      </t>
    </r>
    <r>
      <rPr>
        <b/>
        <sz val="10"/>
        <color theme="1"/>
        <rFont val="Times New Roman"/>
        <family val="1"/>
        <charset val="238"/>
      </rPr>
      <t xml:space="preserve"> (*Wniosek lub Korekta Wniosku wybór z listy rozwijanej w oknie po lewej stronie)</t>
    </r>
  </si>
  <si>
    <t>na podstawie ustawy z dnia 20 lutego 2015 r. o odnawialnych źródłach energii (Dz. U z 2021 poz. 610 t.j. ze zm.)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</si>
</sst>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z_ł_-;\-* #,##0.00\ _z_ł_-;_-* &quot;-&quot;??\ _z_ł_-;_-@_-"/>
    <numFmt numFmtId="164" formatCode="#,##0.000"/>
    <numFmt numFmtId="165" formatCode=";;;"/>
    <numFmt numFmtId="166" formatCode="000\-000\-00\-00"/>
  </numFmts>
  <fonts count="2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sz val="9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4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4"/>
      <color theme="1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9"/>
      <name val="Times New Roman"/>
      <family val="1"/>
      <charset val="238"/>
    </font>
    <font>
      <b/>
      <sz val="14"/>
      <color theme="1"/>
      <name val="Calibri"/>
      <family val="2"/>
      <charset val="238"/>
      <scheme val="minor"/>
    </font>
    <font>
      <b/>
      <sz val="14"/>
      <name val="Times New Roman"/>
      <family val="1"/>
      <charset val="238"/>
    </font>
    <font>
      <b/>
      <sz val="14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2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7">
    <xf numFmtId="0" fontId="0" fillId="0" borderId="0" xfId="0"/>
    <xf numFmtId="4" fontId="2" fillId="2" borderId="1" xfId="0" applyNumberFormat="1" applyFont="1" applyFill="1" applyBorder="1" applyAlignment="1" applyProtection="1">
      <alignment horizontal="right"/>
      <protection locked="0"/>
    </xf>
    <xf numFmtId="4" fontId="9" fillId="3" borderId="1" xfId="0" applyNumberFormat="1" applyFont="1" applyFill="1" applyBorder="1" applyAlignment="1" applyProtection="1">
      <alignment horizontal="right"/>
      <protection hidden="1"/>
    </xf>
    <xf numFmtId="0" fontId="0" fillId="0" borderId="0" xfId="0" applyProtection="1">
      <protection hidden="1"/>
    </xf>
    <xf numFmtId="4" fontId="2" fillId="3" borderId="3" xfId="0" applyNumberFormat="1" applyFont="1" applyFill="1" applyBorder="1" applyAlignment="1" applyProtection="1">
      <alignment horizontal="right"/>
      <protection hidden="1"/>
    </xf>
    <xf numFmtId="4" fontId="9" fillId="3" borderId="14" xfId="0" applyNumberFormat="1" applyFont="1" applyFill="1" applyBorder="1" applyAlignment="1" applyProtection="1">
      <alignment horizontal="right"/>
      <protection hidden="1"/>
    </xf>
    <xf numFmtId="49" fontId="3" fillId="0" borderId="0" xfId="0" applyNumberFormat="1" applyFont="1" applyProtection="1">
      <protection hidden="1"/>
    </xf>
    <xf numFmtId="0" fontId="3" fillId="0" borderId="0" xfId="0" applyFont="1" applyProtection="1">
      <protection hidden="1"/>
    </xf>
    <xf numFmtId="0" fontId="5" fillId="0" borderId="0" xfId="0" applyFont="1" applyProtection="1">
      <protection hidden="1"/>
    </xf>
    <xf numFmtId="0" fontId="2" fillId="0" borderId="0" xfId="0" applyFont="1" applyBorder="1" applyAlignment="1" applyProtection="1">
      <alignment vertical="top" wrapText="1"/>
      <protection hidden="1"/>
    </xf>
    <xf numFmtId="0" fontId="9" fillId="0" borderId="0" xfId="0" applyFont="1" applyBorder="1" applyAlignment="1" applyProtection="1">
      <alignment vertical="top" wrapText="1"/>
      <protection hidden="1"/>
    </xf>
    <xf numFmtId="0" fontId="9" fillId="0" borderId="0" xfId="0" applyFont="1" applyBorder="1" applyAlignment="1" applyProtection="1">
      <alignment horizontal="center" vertical="center" wrapText="1"/>
      <protection hidden="1"/>
    </xf>
    <xf numFmtId="0" fontId="5" fillId="2" borderId="0" xfId="0" applyFont="1" applyFill="1" applyBorder="1" applyProtection="1">
      <protection hidden="1"/>
    </xf>
    <xf numFmtId="4" fontId="2" fillId="2" borderId="0" xfId="0" applyNumberFormat="1" applyFont="1" applyFill="1" applyBorder="1" applyAlignment="1" applyProtection="1">
      <alignment horizontal="right"/>
      <protection hidden="1"/>
    </xf>
    <xf numFmtId="0" fontId="6" fillId="0" borderId="0" xfId="0" applyFont="1" applyProtection="1">
      <protection hidden="1"/>
    </xf>
    <xf numFmtId="164" fontId="2" fillId="2" borderId="1" xfId="1" applyNumberFormat="1" applyFont="1" applyFill="1" applyBorder="1" applyAlignment="1" applyProtection="1">
      <alignment horizontal="right"/>
      <protection locked="0"/>
    </xf>
    <xf numFmtId="0" fontId="2" fillId="0" borderId="0" xfId="0" applyNumberFormat="1" applyFont="1" applyBorder="1" applyAlignment="1" applyProtection="1">
      <alignment horizontal="right" vertical="center"/>
      <protection hidden="1"/>
    </xf>
    <xf numFmtId="0" fontId="9" fillId="0" borderId="0" xfId="0" applyNumberFormat="1" applyFont="1" applyBorder="1" applyAlignment="1" applyProtection="1">
      <alignment vertical="center"/>
      <protection hidden="1"/>
    </xf>
    <xf numFmtId="0" fontId="5" fillId="0" borderId="0" xfId="0" applyNumberFormat="1" applyFont="1" applyProtection="1">
      <protection hidden="1"/>
    </xf>
    <xf numFmtId="0" fontId="0" fillId="0" borderId="0" xfId="0" applyNumberFormat="1" applyProtection="1">
      <protection hidden="1"/>
    </xf>
    <xf numFmtId="165" fontId="14" fillId="0" borderId="0" xfId="0" applyNumberFormat="1" applyFont="1" applyAlignment="1" applyProtection="1">
      <alignment vertical="center"/>
      <protection hidden="1"/>
    </xf>
    <xf numFmtId="165" fontId="14" fillId="0" borderId="0" xfId="0" applyNumberFormat="1" applyFont="1" applyBorder="1" applyAlignment="1" applyProtection="1">
      <alignment vertical="center"/>
      <protection hidden="1"/>
    </xf>
    <xf numFmtId="165" fontId="14" fillId="0" borderId="0" xfId="0" applyNumberFormat="1" applyFont="1" applyAlignment="1" applyProtection="1">
      <alignment vertical="center" wrapText="1"/>
      <protection hidden="1"/>
    </xf>
    <xf numFmtId="165" fontId="0" fillId="0" borderId="0" xfId="0" applyNumberFormat="1" applyAlignment="1" applyProtection="1">
      <alignment vertical="center"/>
      <protection hidden="1"/>
    </xf>
    <xf numFmtId="4" fontId="2" fillId="2" borderId="1" xfId="0" applyNumberFormat="1" applyFont="1" applyFill="1" applyBorder="1" applyAlignment="1" applyProtection="1">
      <alignment horizontal="right" vertical="center"/>
      <protection locked="0"/>
    </xf>
    <xf numFmtId="0" fontId="3" fillId="0" borderId="1" xfId="0" applyNumberFormat="1" applyFont="1" applyBorder="1" applyAlignment="1" applyProtection="1">
      <alignment horizontal="right"/>
      <protection locked="0"/>
    </xf>
    <xf numFmtId="0" fontId="7" fillId="2" borderId="12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hidden="1"/>
    </xf>
    <xf numFmtId="0" fontId="7" fillId="2" borderId="2" xfId="0" applyFont="1" applyFill="1" applyBorder="1" applyAlignment="1" applyProtection="1">
      <alignment horizontal="center" vertical="center" wrapText="1"/>
      <protection locked="0"/>
    </xf>
    <xf numFmtId="4" fontId="2" fillId="3" borderId="1" xfId="0" applyNumberFormat="1" applyFont="1" applyFill="1" applyBorder="1" applyAlignment="1" applyProtection="1">
      <alignment horizontal="right"/>
      <protection hidden="1"/>
    </xf>
    <xf numFmtId="0" fontId="2" fillId="3" borderId="1" xfId="0" applyFont="1" applyFill="1" applyBorder="1" applyAlignment="1" applyProtection="1">
      <alignment horizontal="center" vertical="center" wrapText="1"/>
      <protection hidden="1"/>
    </xf>
    <xf numFmtId="0" fontId="2" fillId="3" borderId="1" xfId="0" applyFont="1" applyFill="1" applyBorder="1" applyAlignment="1" applyProtection="1">
      <alignment horizontal="center" vertical="center"/>
      <protection hidden="1"/>
    </xf>
    <xf numFmtId="4" fontId="9" fillId="3" borderId="1" xfId="0" applyNumberFormat="1" applyFont="1" applyFill="1" applyBorder="1" applyProtection="1">
      <protection hidden="1"/>
    </xf>
    <xf numFmtId="164" fontId="2" fillId="3" borderId="1" xfId="0" applyNumberFormat="1" applyFont="1" applyFill="1" applyBorder="1" applyProtection="1">
      <protection hidden="1"/>
    </xf>
    <xf numFmtId="0" fontId="8" fillId="3" borderId="1" xfId="0" applyFont="1" applyFill="1" applyBorder="1" applyAlignment="1" applyProtection="1">
      <alignment horizontal="center" vertical="center" wrapText="1"/>
      <protection hidden="1"/>
    </xf>
    <xf numFmtId="0" fontId="8" fillId="3" borderId="5" xfId="0" applyFont="1" applyFill="1" applyBorder="1" applyAlignment="1" applyProtection="1">
      <alignment horizontal="center" vertical="center" wrapText="1"/>
      <protection hidden="1"/>
    </xf>
    <xf numFmtId="0" fontId="11" fillId="3" borderId="1" xfId="0" applyFont="1" applyFill="1" applyBorder="1" applyAlignment="1" applyProtection="1">
      <alignment horizontal="center" vertical="center" wrapText="1"/>
      <protection hidden="1"/>
    </xf>
    <xf numFmtId="0" fontId="8" fillId="0" borderId="0" xfId="0" applyFont="1" applyProtection="1">
      <protection hidden="1"/>
    </xf>
    <xf numFmtId="0" fontId="10" fillId="0" borderId="0" xfId="0" applyFont="1" applyProtection="1">
      <protection hidden="1"/>
    </xf>
    <xf numFmtId="0" fontId="12" fillId="0" borderId="0" xfId="0" applyFont="1" applyProtection="1">
      <protection hidden="1"/>
    </xf>
    <xf numFmtId="0" fontId="16" fillId="0" borderId="0" xfId="0" applyFont="1" applyProtection="1">
      <protection hidden="1"/>
    </xf>
    <xf numFmtId="49" fontId="0" fillId="0" borderId="0" xfId="0" applyNumberFormat="1" applyAlignment="1">
      <alignment horizontal="center"/>
    </xf>
    <xf numFmtId="166" fontId="7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21" fillId="0" borderId="0" xfId="0" applyFont="1" applyProtection="1">
      <protection hidden="1"/>
    </xf>
    <xf numFmtId="43" fontId="22" fillId="3" borderId="1" xfId="1" applyFont="1" applyFill="1" applyBorder="1" applyAlignment="1" applyProtection="1">
      <alignment horizontal="center" vertical="center" wrapText="1"/>
      <protection hidden="1"/>
    </xf>
    <xf numFmtId="0" fontId="2" fillId="3" borderId="1" xfId="0" applyFont="1" applyFill="1" applyBorder="1" applyAlignment="1" applyProtection="1">
      <alignment horizontal="center" vertical="center" wrapText="1"/>
      <protection hidden="1"/>
    </xf>
    <xf numFmtId="0" fontId="2" fillId="3" borderId="3" xfId="0" applyFont="1" applyFill="1" applyBorder="1" applyAlignment="1" applyProtection="1">
      <alignment horizontal="center" vertical="center" wrapText="1"/>
      <protection hidden="1"/>
    </xf>
    <xf numFmtId="0" fontId="2" fillId="3" borderId="4" xfId="0" applyFont="1" applyFill="1" applyBorder="1" applyAlignment="1" applyProtection="1">
      <alignment horizontal="center" vertical="center" wrapText="1"/>
      <protection hidden="1"/>
    </xf>
    <xf numFmtId="0" fontId="2" fillId="3" borderId="2" xfId="0" applyFont="1" applyFill="1" applyBorder="1" applyAlignment="1" applyProtection="1">
      <alignment horizontal="center" vertical="center" wrapText="1"/>
      <protection hidden="1"/>
    </xf>
    <xf numFmtId="0" fontId="17" fillId="3" borderId="3" xfId="0" applyFont="1" applyFill="1" applyBorder="1" applyAlignment="1" applyProtection="1">
      <alignment horizontal="center" vertical="center" wrapText="1"/>
      <protection hidden="1"/>
    </xf>
    <xf numFmtId="0" fontId="17" fillId="3" borderId="4" xfId="0" applyFont="1" applyFill="1" applyBorder="1" applyAlignment="1" applyProtection="1">
      <alignment horizontal="center" vertical="center" wrapText="1"/>
      <protection hidden="1"/>
    </xf>
    <xf numFmtId="0" fontId="17" fillId="3" borderId="2" xfId="0" applyFont="1" applyFill="1" applyBorder="1" applyAlignment="1" applyProtection="1">
      <alignment horizontal="center" vertical="center" wrapText="1"/>
      <protection hidden="1"/>
    </xf>
    <xf numFmtId="0" fontId="15" fillId="3" borderId="4" xfId="0" applyFont="1" applyFill="1" applyBorder="1" applyAlignment="1" applyProtection="1">
      <alignment horizontal="left" vertical="top" wrapText="1"/>
      <protection hidden="1"/>
    </xf>
    <xf numFmtId="0" fontId="15" fillId="3" borderId="2" xfId="0" applyFont="1" applyFill="1" applyBorder="1" applyAlignment="1" applyProtection="1">
      <alignment horizontal="left" vertical="top" wrapText="1"/>
      <protection hidden="1"/>
    </xf>
    <xf numFmtId="0" fontId="15" fillId="0" borderId="3" xfId="0" applyFont="1" applyFill="1" applyBorder="1" applyAlignment="1" applyProtection="1">
      <alignment horizontal="right" vertical="top" wrapText="1"/>
      <protection locked="0"/>
    </xf>
    <xf numFmtId="0" fontId="15" fillId="0" borderId="4" xfId="0" applyFont="1" applyFill="1" applyBorder="1" applyAlignment="1" applyProtection="1">
      <alignment horizontal="right" vertical="top" wrapText="1"/>
      <protection locked="0"/>
    </xf>
    <xf numFmtId="0" fontId="2" fillId="3" borderId="8" xfId="0" applyFont="1" applyFill="1" applyBorder="1" applyAlignment="1" applyProtection="1">
      <alignment horizontal="center" vertical="center" wrapText="1"/>
      <protection hidden="1"/>
    </xf>
    <xf numFmtId="0" fontId="2" fillId="3" borderId="9" xfId="0" applyFont="1" applyFill="1" applyBorder="1" applyAlignment="1" applyProtection="1">
      <alignment horizontal="center" vertical="center" wrapText="1"/>
      <protection hidden="1"/>
    </xf>
    <xf numFmtId="0" fontId="2" fillId="3" borderId="10" xfId="0" applyFont="1" applyFill="1" applyBorder="1" applyAlignment="1" applyProtection="1">
      <alignment horizontal="center" vertical="center" wrapText="1"/>
      <protection hidden="1"/>
    </xf>
    <xf numFmtId="0" fontId="2" fillId="3" borderId="7" xfId="0" applyFont="1" applyFill="1" applyBorder="1" applyAlignment="1" applyProtection="1">
      <alignment horizontal="center" vertical="center" wrapText="1"/>
      <protection hidden="1"/>
    </xf>
    <xf numFmtId="0" fontId="9" fillId="0" borderId="8" xfId="0" applyFont="1" applyFill="1" applyBorder="1" applyAlignment="1" applyProtection="1">
      <alignment horizontal="center" vertical="center" wrapText="1"/>
      <protection locked="0"/>
    </xf>
    <xf numFmtId="0" fontId="9" fillId="0" borderId="11" xfId="0" applyFont="1" applyFill="1" applyBorder="1" applyAlignment="1" applyProtection="1">
      <alignment horizontal="center" vertical="center" wrapText="1"/>
      <protection locked="0"/>
    </xf>
    <xf numFmtId="0" fontId="9" fillId="0" borderId="9" xfId="0" applyFont="1" applyFill="1" applyBorder="1" applyAlignment="1" applyProtection="1">
      <alignment horizontal="center" vertical="center" wrapText="1"/>
      <protection locked="0"/>
    </xf>
    <xf numFmtId="0" fontId="9" fillId="0" borderId="10" xfId="0" applyFont="1" applyFill="1" applyBorder="1" applyAlignment="1" applyProtection="1">
      <alignment horizontal="center" vertical="center" wrapText="1"/>
      <protection locked="0"/>
    </xf>
    <xf numFmtId="0" fontId="9" fillId="0" borderId="6" xfId="0" applyFont="1" applyFill="1" applyBorder="1" applyAlignment="1" applyProtection="1">
      <alignment horizontal="center" vertical="center" wrapText="1"/>
      <protection locked="0"/>
    </xf>
    <xf numFmtId="0" fontId="9" fillId="0" borderId="7" xfId="0" applyFont="1" applyFill="1" applyBorder="1" applyAlignment="1" applyProtection="1">
      <alignment horizontal="center" vertical="center" wrapText="1"/>
      <protection locked="0"/>
    </xf>
    <xf numFmtId="0" fontId="15" fillId="3" borderId="17" xfId="0" applyFont="1" applyFill="1" applyBorder="1" applyAlignment="1" applyProtection="1">
      <alignment horizontal="center" vertical="center" wrapText="1"/>
      <protection hidden="1"/>
    </xf>
    <xf numFmtId="0" fontId="18" fillId="3" borderId="18" xfId="0" applyFont="1" applyFill="1" applyBorder="1" applyAlignment="1">
      <alignment horizontal="center" vertical="center" wrapText="1"/>
    </xf>
    <xf numFmtId="0" fontId="18" fillId="3" borderId="19" xfId="0" applyFont="1" applyFill="1" applyBorder="1" applyAlignment="1">
      <alignment horizontal="center" vertical="center" wrapText="1"/>
    </xf>
    <xf numFmtId="4" fontId="19" fillId="0" borderId="20" xfId="0" applyNumberFormat="1" applyFont="1" applyFill="1" applyBorder="1" applyAlignment="1" applyProtection="1">
      <alignment horizontal="center" vertical="center" wrapText="1"/>
      <protection locked="0" hidden="1"/>
    </xf>
    <xf numFmtId="0" fontId="20" fillId="0" borderId="18" xfId="0" applyFont="1" applyFill="1" applyBorder="1" applyAlignment="1" applyProtection="1">
      <alignment horizontal="center" vertical="center" wrapText="1"/>
      <protection hidden="1"/>
    </xf>
    <xf numFmtId="0" fontId="20" fillId="0" borderId="21" xfId="0" applyFont="1" applyFill="1" applyBorder="1" applyAlignment="1" applyProtection="1">
      <alignment horizontal="center" vertical="center" wrapText="1"/>
      <protection hidden="1"/>
    </xf>
    <xf numFmtId="0" fontId="0" fillId="0" borderId="7" xfId="0" applyBorder="1" applyAlignment="1">
      <alignment horizontal="center" vertical="center" wrapText="1"/>
    </xf>
    <xf numFmtId="49" fontId="0" fillId="0" borderId="6" xfId="0" applyNumberFormat="1" applyBorder="1" applyAlignment="1" applyProtection="1">
      <alignment horizontal="center" vertical="center" wrapText="1"/>
      <protection locked="0" hidden="1"/>
    </xf>
    <xf numFmtId="49" fontId="0" fillId="0" borderId="7" xfId="0" applyNumberFormat="1" applyBorder="1" applyAlignment="1" applyProtection="1">
      <alignment horizontal="center" vertical="center" wrapText="1"/>
      <protection locked="0" hidden="1"/>
    </xf>
    <xf numFmtId="0" fontId="7" fillId="2" borderId="5" xfId="0" applyFont="1" applyFill="1" applyBorder="1" applyAlignment="1" applyProtection="1">
      <alignment horizontal="center" vertical="center" wrapText="1"/>
      <protection locked="0"/>
    </xf>
    <xf numFmtId="0" fontId="7" fillId="2" borderId="16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12" fillId="0" borderId="8" xfId="0" applyFont="1" applyBorder="1" applyAlignment="1" applyProtection="1">
      <alignment horizontal="center" vertical="center"/>
      <protection locked="0"/>
    </xf>
    <xf numFmtId="0" fontId="12" fillId="0" borderId="9" xfId="0" applyFont="1" applyBorder="1" applyAlignment="1" applyProtection="1">
      <alignment horizontal="center" vertical="center"/>
      <protection locked="0"/>
    </xf>
    <xf numFmtId="0" fontId="12" fillId="0" borderId="13" xfId="0" applyFont="1" applyBorder="1" applyAlignment="1" applyProtection="1">
      <alignment horizontal="center" vertical="center"/>
      <protection locked="0"/>
    </xf>
    <xf numFmtId="0" fontId="12" fillId="0" borderId="15" xfId="0" applyFont="1" applyBorder="1" applyAlignment="1" applyProtection="1">
      <alignment horizontal="center" vertical="center"/>
      <protection locked="0"/>
    </xf>
    <xf numFmtId="0" fontId="2" fillId="3" borderId="11" xfId="0" applyFont="1" applyFill="1" applyBorder="1" applyAlignment="1" applyProtection="1">
      <alignment horizontal="center" vertical="center" wrapText="1"/>
      <protection hidden="1"/>
    </xf>
    <xf numFmtId="0" fontId="2" fillId="3" borderId="13" xfId="0" applyFont="1" applyFill="1" applyBorder="1" applyAlignment="1" applyProtection="1">
      <alignment horizontal="center" vertical="center" wrapText="1"/>
      <protection hidden="1"/>
    </xf>
    <xf numFmtId="0" fontId="2" fillId="3" borderId="0" xfId="0" applyFont="1" applyFill="1" applyBorder="1" applyAlignment="1" applyProtection="1">
      <alignment horizontal="center" vertical="center" wrapText="1"/>
      <protection hidden="1"/>
    </xf>
    <xf numFmtId="0" fontId="2" fillId="3" borderId="15" xfId="0" applyFont="1" applyFill="1" applyBorder="1" applyAlignment="1" applyProtection="1">
      <alignment horizontal="center" vertical="center" wrapText="1"/>
      <protection hidden="1"/>
    </xf>
    <xf numFmtId="0" fontId="3" fillId="3" borderId="1" xfId="0" applyFont="1" applyFill="1" applyBorder="1" applyAlignment="1" applyProtection="1">
      <alignment horizontal="center"/>
      <protection hidden="1"/>
    </xf>
    <xf numFmtId="0" fontId="13" fillId="0" borderId="13" xfId="0" applyNumberFormat="1" applyFont="1" applyBorder="1" applyAlignment="1" applyProtection="1">
      <alignment horizontal="center" vertical="center" wrapText="1"/>
      <protection hidden="1"/>
    </xf>
    <xf numFmtId="0" fontId="13" fillId="0" borderId="0" xfId="0" applyNumberFormat="1" applyFont="1" applyBorder="1" applyAlignment="1" applyProtection="1">
      <alignment horizontal="center" vertical="center" wrapText="1"/>
      <protection hidden="1"/>
    </xf>
    <xf numFmtId="0" fontId="4" fillId="2" borderId="3" xfId="0" applyFont="1" applyFill="1" applyBorder="1" applyAlignment="1" applyProtection="1">
      <alignment vertical="center" wrapText="1"/>
      <protection locked="0"/>
    </xf>
    <xf numFmtId="0" fontId="0" fillId="0" borderId="4" xfId="0" applyBorder="1" applyAlignment="1" applyProtection="1">
      <alignment vertical="center" wrapText="1"/>
      <protection locked="0"/>
    </xf>
    <xf numFmtId="0" fontId="0" fillId="0" borderId="2" xfId="0" applyBorder="1" applyAlignment="1" applyProtection="1">
      <alignment vertical="center" wrapText="1"/>
      <protection locked="0"/>
    </xf>
    <xf numFmtId="0" fontId="4" fillId="2" borderId="1" xfId="0" quotePrefix="1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2" fillId="3" borderId="5" xfId="0" applyFont="1" applyFill="1" applyBorder="1" applyAlignment="1" applyProtection="1">
      <alignment horizontal="center" vertical="center" wrapText="1"/>
      <protection hidden="1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colors>
    <mruColors>
      <color rgb="FFFFCCCC"/>
      <color rgb="FFFF9999"/>
      <color rgb="FFFFCC99"/>
      <color rgb="FFFFCCFF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>
    <pageSetUpPr fitToPage="1"/>
  </sheetPr>
  <dimension ref="A1:R56"/>
  <sheetViews>
    <sheetView showGridLines="0" tabSelected="1" zoomScale="80" zoomScaleNormal="80" zoomScaleSheetLayoutView="100" workbookViewId="0">
      <selection activeCell="C14" sqref="A13:D14"/>
    </sheetView>
  </sheetViews>
  <sheetFormatPr defaultColWidth="9.1796875" defaultRowHeight="14.5" x14ac:dyDescent="0.35"/>
  <cols>
    <col min="1" max="1" width="12.7265625" style="3" customWidth="1"/>
    <col min="2" max="2" width="17.7265625" style="3" customWidth="1"/>
    <col min="3" max="3" width="15.7265625" style="3" customWidth="1"/>
    <col min="4" max="5" width="18.453125" style="3" customWidth="1"/>
    <col min="6" max="8" width="15.7265625" style="3" customWidth="1"/>
    <col min="9" max="9" width="9.81640625" style="3" bestFit="1" customWidth="1"/>
    <col min="10" max="13" width="9.1796875" style="3"/>
    <col min="14" max="18" width="0" style="3" hidden="1" customWidth="1"/>
    <col min="19" max="16384" width="9.1796875" style="3"/>
  </cols>
  <sheetData>
    <row r="1" spans="1:18" ht="40.5" customHeight="1" x14ac:dyDescent="0.35">
      <c r="A1" s="54" t="s">
        <v>57</v>
      </c>
      <c r="B1" s="55"/>
      <c r="C1" s="52" t="s">
        <v>59</v>
      </c>
      <c r="D1" s="52"/>
      <c r="E1" s="52"/>
      <c r="F1" s="52"/>
      <c r="G1" s="52"/>
      <c r="H1" s="53"/>
      <c r="J1" s="43" t="s">
        <v>57</v>
      </c>
    </row>
    <row r="2" spans="1:18" ht="21" customHeight="1" x14ac:dyDescent="0.35">
      <c r="A2" s="49" t="s">
        <v>60</v>
      </c>
      <c r="B2" s="50"/>
      <c r="C2" s="50"/>
      <c r="D2" s="50"/>
      <c r="E2" s="50"/>
      <c r="F2" s="50"/>
      <c r="G2" s="50"/>
      <c r="H2" s="51"/>
      <c r="J2" s="43" t="s">
        <v>58</v>
      </c>
    </row>
    <row r="3" spans="1:18" ht="27" customHeight="1" x14ac:dyDescent="0.25">
      <c r="A3" s="44" t="str">
        <f>(IF(A1="Wniosek*","W","K"))&amp;"/"&amp;H6&amp;"/"&amp;F7&amp;"/"&amp;G7</f>
        <v>W///</v>
      </c>
      <c r="B3" s="44"/>
      <c r="C3" s="44"/>
      <c r="D3" s="44"/>
      <c r="E3" s="44"/>
      <c r="F3" s="26"/>
      <c r="G3" s="26"/>
      <c r="H3" s="26"/>
    </row>
    <row r="4" spans="1:18" ht="27" customHeight="1" x14ac:dyDescent="0.35">
      <c r="A4" s="45" t="s">
        <v>18</v>
      </c>
      <c r="B4" s="45"/>
      <c r="C4" s="45"/>
      <c r="D4" s="45"/>
      <c r="E4" s="45"/>
      <c r="F4" s="46" t="s">
        <v>19</v>
      </c>
      <c r="G4" s="47"/>
      <c r="H4" s="48"/>
    </row>
    <row r="5" spans="1:18" ht="27" customHeight="1" x14ac:dyDescent="0.35">
      <c r="A5" s="56" t="s">
        <v>20</v>
      </c>
      <c r="B5" s="57"/>
      <c r="C5" s="60"/>
      <c r="D5" s="61"/>
      <c r="E5" s="61"/>
      <c r="F5" s="62"/>
      <c r="G5" s="27" t="s">
        <v>34</v>
      </c>
      <c r="H5" s="42"/>
    </row>
    <row r="6" spans="1:18" ht="27" customHeight="1" x14ac:dyDescent="0.35">
      <c r="A6" s="58"/>
      <c r="B6" s="59"/>
      <c r="C6" s="63"/>
      <c r="D6" s="64"/>
      <c r="E6" s="64"/>
      <c r="F6" s="65"/>
      <c r="G6" s="30" t="s">
        <v>21</v>
      </c>
      <c r="H6" s="28"/>
    </row>
    <row r="7" spans="1:18" x14ac:dyDescent="0.35">
      <c r="A7" s="56" t="s">
        <v>22</v>
      </c>
      <c r="B7" s="84"/>
      <c r="C7" s="84"/>
      <c r="D7" s="84"/>
      <c r="E7" s="57"/>
      <c r="F7" s="75"/>
      <c r="G7" s="80"/>
      <c r="H7" s="81"/>
    </row>
    <row r="8" spans="1:18" ht="15" thickBot="1" x14ac:dyDescent="0.4">
      <c r="A8" s="85"/>
      <c r="B8" s="86"/>
      <c r="C8" s="86"/>
      <c r="D8" s="86"/>
      <c r="E8" s="87"/>
      <c r="F8" s="76"/>
      <c r="G8" s="82"/>
      <c r="H8" s="83"/>
    </row>
    <row r="9" spans="1:18" ht="25.5" customHeight="1" thickBot="1" x14ac:dyDescent="0.4">
      <c r="A9" s="66" t="s">
        <v>26</v>
      </c>
      <c r="B9" s="67"/>
      <c r="C9" s="67"/>
      <c r="D9" s="67"/>
      <c r="E9" s="68"/>
      <c r="F9" s="69">
        <f>ABS(E16)</f>
        <v>0</v>
      </c>
      <c r="G9" s="70"/>
      <c r="H9" s="71"/>
    </row>
    <row r="10" spans="1:18" ht="18.75" customHeight="1" x14ac:dyDescent="0.25">
      <c r="A10" s="58" t="s">
        <v>23</v>
      </c>
      <c r="B10" s="72"/>
      <c r="C10" s="73"/>
      <c r="D10" s="73"/>
      <c r="E10" s="73"/>
      <c r="F10" s="73"/>
      <c r="G10" s="73"/>
      <c r="H10" s="74"/>
    </row>
    <row r="11" spans="1:18" x14ac:dyDescent="0.35">
      <c r="A11" s="46" t="s">
        <v>24</v>
      </c>
      <c r="B11" s="47"/>
      <c r="C11" s="47"/>
      <c r="D11" s="48"/>
      <c r="E11" s="96" t="s">
        <v>25</v>
      </c>
      <c r="F11" s="96"/>
      <c r="G11" s="96"/>
      <c r="H11" s="96"/>
    </row>
    <row r="12" spans="1:18" ht="24" customHeight="1" x14ac:dyDescent="0.25">
      <c r="A12" s="77"/>
      <c r="B12" s="78"/>
      <c r="C12" s="78"/>
      <c r="D12" s="79"/>
      <c r="E12" s="94"/>
      <c r="F12" s="95"/>
      <c r="G12" s="95"/>
      <c r="H12" s="95"/>
    </row>
    <row r="13" spans="1:18" ht="30" customHeight="1" x14ac:dyDescent="0.25">
      <c r="A13" s="77"/>
      <c r="B13" s="78"/>
      <c r="C13" s="78"/>
      <c r="D13" s="79"/>
      <c r="E13" s="91"/>
      <c r="F13" s="92"/>
      <c r="G13" s="92"/>
      <c r="H13" s="93"/>
    </row>
    <row r="14" spans="1:18" s="8" customFormat="1" ht="12" customHeight="1" x14ac:dyDescent="0.25">
      <c r="E14" s="7"/>
      <c r="F14" s="9"/>
      <c r="G14" s="10"/>
      <c r="H14" s="11"/>
      <c r="N14" s="7"/>
      <c r="O14" s="6">
        <v>18</v>
      </c>
      <c r="P14" s="7"/>
      <c r="Q14" s="7" t="e">
        <f>#REF!+1</f>
        <v>#REF!</v>
      </c>
      <c r="R14" s="7"/>
    </row>
    <row r="15" spans="1:18" s="8" customFormat="1" ht="75" customHeight="1" thickBot="1" x14ac:dyDescent="0.35">
      <c r="A15" s="34" t="s">
        <v>28</v>
      </c>
      <c r="B15" s="34" t="s">
        <v>9</v>
      </c>
      <c r="C15" s="34" t="s">
        <v>17</v>
      </c>
      <c r="D15" s="34" t="s">
        <v>8</v>
      </c>
      <c r="E15" s="35" t="s">
        <v>7</v>
      </c>
      <c r="F15" s="89" t="str">
        <f>IF(AND(I17=FALSE,I18=FALSE,I19=FALSE,I20=FALSE,I21=FALSE,I22=FALSE,I23=FALSE,I24=FALSE,I25=FALSE,I26=FALSE,I27=FALSE,I28=FALSE,I29=FALSE,I30=FALSE,I31=FALSE,I32=FALSE,I33=FALSE,I34=FALSE,I35=FALSE,I36=FALSE,I37=FALSE,I38=FALSE,I39=FALSE,I40=FALSE,I41=FALSE,I42=FALSE,I43=FALSE,I44=FALSE,I45=FALSE,I46=FALSE,I47=FALSE,I48=FALSE,I49=FALSE)=FALSE,"Podaj wartość wyrażoną w zł dokładnością do dwóch miejsc po przecinku!","")</f>
        <v/>
      </c>
      <c r="G15" s="90"/>
      <c r="H15" s="90"/>
      <c r="M15" s="7"/>
      <c r="N15" s="6">
        <v>19</v>
      </c>
      <c r="O15" s="7"/>
      <c r="P15" s="7" t="e">
        <f>Q14+1</f>
        <v>#REF!</v>
      </c>
      <c r="Q15" s="7"/>
    </row>
    <row r="16" spans="1:18" s="8" customFormat="1" ht="15" customHeight="1" thickBot="1" x14ac:dyDescent="0.3">
      <c r="A16" s="1"/>
      <c r="B16" s="2">
        <f>E50-D50*A16/1000</f>
        <v>0</v>
      </c>
      <c r="C16" s="1"/>
      <c r="D16" s="4">
        <f>ROUND(IF((B16+C16)&gt;0,B16+C16,0),2)</f>
        <v>0</v>
      </c>
      <c r="E16" s="5">
        <f>ROUND(IF(B16+C16&lt;0,B16+C16,0),2)</f>
        <v>0</v>
      </c>
      <c r="F16" s="17"/>
      <c r="G16" s="16"/>
      <c r="H16" s="18"/>
      <c r="M16" s="7"/>
      <c r="N16" s="6">
        <v>23</v>
      </c>
      <c r="O16" s="7"/>
    </row>
    <row r="17" spans="1:16" s="8" customFormat="1" ht="9.75" customHeight="1" x14ac:dyDescent="0.25">
      <c r="A17" s="12"/>
      <c r="B17" s="13"/>
      <c r="C17" s="13"/>
      <c r="D17" s="13"/>
      <c r="E17" s="13"/>
      <c r="F17" s="20" t="b">
        <f>IF(TRUNC(C16)-C16=0,TRUE)</f>
        <v>1</v>
      </c>
      <c r="G17" s="21" t="b">
        <f>IFERROR(LEN(MID(C16,FIND(",",C16)+1,9))=1,FALSE)</f>
        <v>0</v>
      </c>
      <c r="H17" s="22" t="b">
        <f>IFERROR(LEN(MID(C16,FIND(",",C16)+1,99))=2,FALSE)</f>
        <v>0</v>
      </c>
      <c r="I17" s="23" t="b">
        <f>AND(F17=FALSE,G17=FALSE,H17=FALSE)</f>
        <v>0</v>
      </c>
      <c r="M17" s="7"/>
      <c r="N17" s="6"/>
      <c r="O17" s="7"/>
    </row>
    <row r="18" spans="1:16" s="8" customFormat="1" ht="66" customHeight="1" x14ac:dyDescent="0.3">
      <c r="A18" s="34" t="s">
        <v>6</v>
      </c>
      <c r="B18" s="34" t="s">
        <v>12</v>
      </c>
      <c r="C18" s="34" t="s">
        <v>10</v>
      </c>
      <c r="D18" s="34" t="s">
        <v>11</v>
      </c>
      <c r="E18" s="36" t="s">
        <v>13</v>
      </c>
      <c r="F18" s="20" t="b">
        <f>IF(TRUNC(A16)-A16=0,TRUE)</f>
        <v>1</v>
      </c>
      <c r="G18" s="21" t="b">
        <f>IFERROR(LEN(MID(A16,FIND(",",A16)+1,9))=1,FALSE)</f>
        <v>0</v>
      </c>
      <c r="H18" s="22" t="b">
        <f>IFERROR(LEN(MID(A16,FIND(",",A16)+1,99))=2,FALSE)</f>
        <v>0</v>
      </c>
      <c r="I18" s="23" t="b">
        <f>AND(F18=FALSE,G18=FALSE,H18=FALSE)</f>
        <v>0</v>
      </c>
      <c r="L18" s="7"/>
      <c r="M18" s="6"/>
      <c r="N18" s="7"/>
    </row>
    <row r="19" spans="1:16" ht="15" customHeight="1" x14ac:dyDescent="0.25">
      <c r="A19" s="31">
        <v>1</v>
      </c>
      <c r="B19" s="24"/>
      <c r="C19" s="25"/>
      <c r="D19" s="15"/>
      <c r="E19" s="29">
        <f>D19*C19/1000</f>
        <v>0</v>
      </c>
      <c r="F19" s="20" t="b">
        <f>IF(TRUNC(C19)-C19=0,TRUE)</f>
        <v>1</v>
      </c>
      <c r="G19" s="21" t="b">
        <f>IFERROR(LEN(MID(C19,FIND(",",C19)+1,9))=1,FALSE)</f>
        <v>0</v>
      </c>
      <c r="H19" s="22" t="b">
        <f>IFERROR(LEN(MID(C19,FIND(",",C19)+1,99))=2,FALSE)</f>
        <v>0</v>
      </c>
      <c r="I19" s="23" t="b">
        <f>AND(F19=FALSE,G19=FALSE,H19=FALSE)</f>
        <v>0</v>
      </c>
      <c r="L19" s="7"/>
      <c r="M19" s="6"/>
      <c r="N19" s="7"/>
    </row>
    <row r="20" spans="1:16" s="14" customFormat="1" ht="15" customHeight="1" x14ac:dyDescent="0.3">
      <c r="A20" s="31">
        <v>2</v>
      </c>
      <c r="B20" s="24"/>
      <c r="C20" s="25"/>
      <c r="D20" s="15"/>
      <c r="E20" s="29">
        <f t="shared" ref="E20:E49" si="0">D20*C20/1000</f>
        <v>0</v>
      </c>
      <c r="F20" s="20" t="b">
        <f t="shared" ref="F20:F49" si="1">IF(TRUNC(C20)-C20=0,TRUE)</f>
        <v>1</v>
      </c>
      <c r="G20" s="21" t="b">
        <f t="shared" ref="G20:G49" si="2">IFERROR(LEN(MID(C20,FIND(",",C20)+1,9))=1,FALSE)</f>
        <v>0</v>
      </c>
      <c r="H20" s="22" t="b">
        <f t="shared" ref="H20:H49" si="3">IFERROR(LEN(MID(C20,FIND(",",C20)+1,99))=2,FALSE)</f>
        <v>0</v>
      </c>
      <c r="I20" s="23" t="b">
        <f t="shared" ref="I20:I49" si="4">AND(F20=FALSE,G20=FALSE,H20=FALSE)</f>
        <v>0</v>
      </c>
      <c r="L20" s="7"/>
      <c r="N20" s="7"/>
      <c r="O20" s="6">
        <v>31</v>
      </c>
      <c r="P20" s="7"/>
    </row>
    <row r="21" spans="1:16" ht="15" customHeight="1" x14ac:dyDescent="0.35">
      <c r="A21" s="31">
        <v>3</v>
      </c>
      <c r="B21" s="24"/>
      <c r="C21" s="25"/>
      <c r="D21" s="15"/>
      <c r="E21" s="29">
        <f t="shared" si="0"/>
        <v>0</v>
      </c>
      <c r="F21" s="20" t="b">
        <f t="shared" si="1"/>
        <v>1</v>
      </c>
      <c r="G21" s="21" t="b">
        <f t="shared" si="2"/>
        <v>0</v>
      </c>
      <c r="H21" s="22" t="b">
        <f t="shared" si="3"/>
        <v>0</v>
      </c>
      <c r="I21" s="23" t="b">
        <f t="shared" si="4"/>
        <v>0</v>
      </c>
      <c r="L21" s="7"/>
    </row>
    <row r="22" spans="1:16" ht="15" customHeight="1" x14ac:dyDescent="0.35">
      <c r="A22" s="31">
        <v>4</v>
      </c>
      <c r="B22" s="24"/>
      <c r="C22" s="25"/>
      <c r="D22" s="15"/>
      <c r="E22" s="29">
        <f t="shared" si="0"/>
        <v>0</v>
      </c>
      <c r="F22" s="20" t="b">
        <f t="shared" si="1"/>
        <v>1</v>
      </c>
      <c r="G22" s="21" t="b">
        <f t="shared" si="2"/>
        <v>0</v>
      </c>
      <c r="H22" s="22" t="b">
        <f t="shared" si="3"/>
        <v>0</v>
      </c>
      <c r="I22" s="23" t="b">
        <f t="shared" si="4"/>
        <v>0</v>
      </c>
      <c r="L22" s="7"/>
    </row>
    <row r="23" spans="1:16" ht="15" customHeight="1" x14ac:dyDescent="0.35">
      <c r="A23" s="31">
        <v>5</v>
      </c>
      <c r="B23" s="24"/>
      <c r="C23" s="25"/>
      <c r="D23" s="15"/>
      <c r="E23" s="29">
        <f t="shared" si="0"/>
        <v>0</v>
      </c>
      <c r="F23" s="20" t="b">
        <f t="shared" si="1"/>
        <v>1</v>
      </c>
      <c r="G23" s="21" t="b">
        <f t="shared" si="2"/>
        <v>0</v>
      </c>
      <c r="H23" s="22" t="b">
        <f t="shared" si="3"/>
        <v>0</v>
      </c>
      <c r="I23" s="23" t="b">
        <f t="shared" si="4"/>
        <v>0</v>
      </c>
      <c r="L23" s="7"/>
    </row>
    <row r="24" spans="1:16" ht="15" customHeight="1" x14ac:dyDescent="0.35">
      <c r="A24" s="31">
        <v>6</v>
      </c>
      <c r="B24" s="24"/>
      <c r="C24" s="25"/>
      <c r="D24" s="15"/>
      <c r="E24" s="29">
        <f t="shared" si="0"/>
        <v>0</v>
      </c>
      <c r="F24" s="20" t="b">
        <f t="shared" si="1"/>
        <v>1</v>
      </c>
      <c r="G24" s="21" t="b">
        <f t="shared" si="2"/>
        <v>0</v>
      </c>
      <c r="H24" s="22" t="b">
        <f t="shared" si="3"/>
        <v>0</v>
      </c>
      <c r="I24" s="23" t="b">
        <f t="shared" si="4"/>
        <v>0</v>
      </c>
      <c r="L24" s="7"/>
    </row>
    <row r="25" spans="1:16" ht="15" customHeight="1" x14ac:dyDescent="0.35">
      <c r="A25" s="31">
        <v>7</v>
      </c>
      <c r="B25" s="24"/>
      <c r="C25" s="25"/>
      <c r="D25" s="15"/>
      <c r="E25" s="29">
        <f t="shared" si="0"/>
        <v>0</v>
      </c>
      <c r="F25" s="20" t="b">
        <f t="shared" si="1"/>
        <v>1</v>
      </c>
      <c r="G25" s="21" t="b">
        <f t="shared" si="2"/>
        <v>0</v>
      </c>
      <c r="H25" s="22" t="b">
        <f t="shared" si="3"/>
        <v>0</v>
      </c>
      <c r="I25" s="23" t="b">
        <f t="shared" si="4"/>
        <v>0</v>
      </c>
      <c r="L25" s="7"/>
    </row>
    <row r="26" spans="1:16" ht="15" customHeight="1" x14ac:dyDescent="0.35">
      <c r="A26" s="31">
        <v>8</v>
      </c>
      <c r="B26" s="24"/>
      <c r="C26" s="25"/>
      <c r="D26" s="15"/>
      <c r="E26" s="29">
        <f t="shared" si="0"/>
        <v>0</v>
      </c>
      <c r="F26" s="20" t="b">
        <f t="shared" si="1"/>
        <v>1</v>
      </c>
      <c r="G26" s="21" t="b">
        <f t="shared" si="2"/>
        <v>0</v>
      </c>
      <c r="H26" s="22" t="b">
        <f t="shared" si="3"/>
        <v>0</v>
      </c>
      <c r="I26" s="23" t="b">
        <f t="shared" si="4"/>
        <v>0</v>
      </c>
      <c r="L26" s="7"/>
    </row>
    <row r="27" spans="1:16" ht="15" customHeight="1" x14ac:dyDescent="0.35">
      <c r="A27" s="31">
        <v>9</v>
      </c>
      <c r="B27" s="24"/>
      <c r="C27" s="25"/>
      <c r="D27" s="15"/>
      <c r="E27" s="29">
        <f t="shared" si="0"/>
        <v>0</v>
      </c>
      <c r="F27" s="20" t="b">
        <f t="shared" si="1"/>
        <v>1</v>
      </c>
      <c r="G27" s="21" t="b">
        <f t="shared" si="2"/>
        <v>0</v>
      </c>
      <c r="H27" s="22" t="b">
        <f t="shared" si="3"/>
        <v>0</v>
      </c>
      <c r="I27" s="23" t="b">
        <f t="shared" si="4"/>
        <v>0</v>
      </c>
      <c r="L27" s="7"/>
    </row>
    <row r="28" spans="1:16" ht="15" customHeight="1" x14ac:dyDescent="0.35">
      <c r="A28" s="31">
        <v>10</v>
      </c>
      <c r="B28" s="24"/>
      <c r="C28" s="25"/>
      <c r="D28" s="15"/>
      <c r="E28" s="29">
        <f t="shared" si="0"/>
        <v>0</v>
      </c>
      <c r="F28" s="20" t="b">
        <f t="shared" si="1"/>
        <v>1</v>
      </c>
      <c r="G28" s="21" t="b">
        <f t="shared" si="2"/>
        <v>0</v>
      </c>
      <c r="H28" s="22" t="b">
        <f t="shared" si="3"/>
        <v>0</v>
      </c>
      <c r="I28" s="23" t="b">
        <f t="shared" si="4"/>
        <v>0</v>
      </c>
      <c r="L28" s="7"/>
    </row>
    <row r="29" spans="1:16" ht="15" customHeight="1" x14ac:dyDescent="0.35">
      <c r="A29" s="31">
        <v>11</v>
      </c>
      <c r="B29" s="24"/>
      <c r="C29" s="25"/>
      <c r="D29" s="15"/>
      <c r="E29" s="29">
        <f t="shared" si="0"/>
        <v>0</v>
      </c>
      <c r="F29" s="20" t="b">
        <f t="shared" si="1"/>
        <v>1</v>
      </c>
      <c r="G29" s="21" t="b">
        <f t="shared" si="2"/>
        <v>0</v>
      </c>
      <c r="H29" s="22" t="b">
        <f t="shared" si="3"/>
        <v>0</v>
      </c>
      <c r="I29" s="23" t="b">
        <f t="shared" si="4"/>
        <v>0</v>
      </c>
      <c r="L29" s="7"/>
    </row>
    <row r="30" spans="1:16" ht="15" customHeight="1" x14ac:dyDescent="0.35">
      <c r="A30" s="31">
        <v>12</v>
      </c>
      <c r="B30" s="24"/>
      <c r="C30" s="25"/>
      <c r="D30" s="15"/>
      <c r="E30" s="29">
        <f t="shared" si="0"/>
        <v>0</v>
      </c>
      <c r="F30" s="20" t="b">
        <f t="shared" si="1"/>
        <v>1</v>
      </c>
      <c r="G30" s="21" t="b">
        <f t="shared" si="2"/>
        <v>0</v>
      </c>
      <c r="H30" s="22" t="b">
        <f t="shared" si="3"/>
        <v>0</v>
      </c>
      <c r="I30" s="23" t="b">
        <f t="shared" si="4"/>
        <v>0</v>
      </c>
      <c r="L30" s="7"/>
    </row>
    <row r="31" spans="1:16" ht="15" customHeight="1" x14ac:dyDescent="0.35">
      <c r="A31" s="31">
        <v>13</v>
      </c>
      <c r="B31" s="24"/>
      <c r="C31" s="25"/>
      <c r="D31" s="15"/>
      <c r="E31" s="29">
        <f t="shared" si="0"/>
        <v>0</v>
      </c>
      <c r="F31" s="20" t="b">
        <f t="shared" si="1"/>
        <v>1</v>
      </c>
      <c r="G31" s="21" t="b">
        <f t="shared" si="2"/>
        <v>0</v>
      </c>
      <c r="H31" s="22" t="b">
        <f t="shared" si="3"/>
        <v>0</v>
      </c>
      <c r="I31" s="23" t="b">
        <f t="shared" si="4"/>
        <v>0</v>
      </c>
      <c r="L31" s="7"/>
    </row>
    <row r="32" spans="1:16" ht="15" customHeight="1" x14ac:dyDescent="0.35">
      <c r="A32" s="31">
        <v>14</v>
      </c>
      <c r="B32" s="24"/>
      <c r="C32" s="25"/>
      <c r="D32" s="15"/>
      <c r="E32" s="29">
        <f t="shared" si="0"/>
        <v>0</v>
      </c>
      <c r="F32" s="20" t="b">
        <f t="shared" si="1"/>
        <v>1</v>
      </c>
      <c r="G32" s="21" t="b">
        <f t="shared" si="2"/>
        <v>0</v>
      </c>
      <c r="H32" s="22" t="b">
        <f t="shared" si="3"/>
        <v>0</v>
      </c>
      <c r="I32" s="23" t="b">
        <f t="shared" si="4"/>
        <v>0</v>
      </c>
      <c r="L32" s="7"/>
    </row>
    <row r="33" spans="1:12" ht="15" customHeight="1" x14ac:dyDescent="0.35">
      <c r="A33" s="31">
        <v>15</v>
      </c>
      <c r="B33" s="24"/>
      <c r="C33" s="25"/>
      <c r="D33" s="15"/>
      <c r="E33" s="29">
        <f t="shared" si="0"/>
        <v>0</v>
      </c>
      <c r="F33" s="20" t="b">
        <f t="shared" si="1"/>
        <v>1</v>
      </c>
      <c r="G33" s="21" t="b">
        <f t="shared" si="2"/>
        <v>0</v>
      </c>
      <c r="H33" s="22" t="b">
        <f t="shared" si="3"/>
        <v>0</v>
      </c>
      <c r="I33" s="23" t="b">
        <f t="shared" si="4"/>
        <v>0</v>
      </c>
      <c r="L33" s="7"/>
    </row>
    <row r="34" spans="1:12" ht="15" customHeight="1" x14ac:dyDescent="0.35">
      <c r="A34" s="31">
        <v>16</v>
      </c>
      <c r="B34" s="24"/>
      <c r="C34" s="25"/>
      <c r="D34" s="15"/>
      <c r="E34" s="29">
        <f t="shared" si="0"/>
        <v>0</v>
      </c>
      <c r="F34" s="20" t="b">
        <f t="shared" si="1"/>
        <v>1</v>
      </c>
      <c r="G34" s="21" t="b">
        <f t="shared" si="2"/>
        <v>0</v>
      </c>
      <c r="H34" s="22" t="b">
        <f t="shared" si="3"/>
        <v>0</v>
      </c>
      <c r="I34" s="23" t="b">
        <f t="shared" si="4"/>
        <v>0</v>
      </c>
      <c r="L34" s="7"/>
    </row>
    <row r="35" spans="1:12" ht="15" customHeight="1" x14ac:dyDescent="0.35">
      <c r="A35" s="31">
        <v>17</v>
      </c>
      <c r="B35" s="24"/>
      <c r="C35" s="25"/>
      <c r="D35" s="15"/>
      <c r="E35" s="29">
        <f t="shared" si="0"/>
        <v>0</v>
      </c>
      <c r="F35" s="20" t="b">
        <f t="shared" si="1"/>
        <v>1</v>
      </c>
      <c r="G35" s="21" t="b">
        <f t="shared" si="2"/>
        <v>0</v>
      </c>
      <c r="H35" s="22" t="b">
        <f t="shared" si="3"/>
        <v>0</v>
      </c>
      <c r="I35" s="23" t="b">
        <f t="shared" si="4"/>
        <v>0</v>
      </c>
      <c r="L35" s="7"/>
    </row>
    <row r="36" spans="1:12" ht="15" customHeight="1" x14ac:dyDescent="0.35">
      <c r="A36" s="31">
        <v>18</v>
      </c>
      <c r="B36" s="24"/>
      <c r="C36" s="25"/>
      <c r="D36" s="15"/>
      <c r="E36" s="29">
        <f t="shared" si="0"/>
        <v>0</v>
      </c>
      <c r="F36" s="20" t="b">
        <f t="shared" si="1"/>
        <v>1</v>
      </c>
      <c r="G36" s="21" t="b">
        <f t="shared" si="2"/>
        <v>0</v>
      </c>
      <c r="H36" s="22" t="b">
        <f t="shared" si="3"/>
        <v>0</v>
      </c>
      <c r="I36" s="23" t="b">
        <f t="shared" si="4"/>
        <v>0</v>
      </c>
      <c r="L36" s="7"/>
    </row>
    <row r="37" spans="1:12" ht="15" customHeight="1" x14ac:dyDescent="0.35">
      <c r="A37" s="31">
        <v>19</v>
      </c>
      <c r="B37" s="24"/>
      <c r="C37" s="25"/>
      <c r="D37" s="15"/>
      <c r="E37" s="29">
        <f t="shared" si="0"/>
        <v>0</v>
      </c>
      <c r="F37" s="20" t="b">
        <f t="shared" si="1"/>
        <v>1</v>
      </c>
      <c r="G37" s="21" t="b">
        <f t="shared" si="2"/>
        <v>0</v>
      </c>
      <c r="H37" s="22" t="b">
        <f t="shared" si="3"/>
        <v>0</v>
      </c>
      <c r="I37" s="23" t="b">
        <f t="shared" si="4"/>
        <v>0</v>
      </c>
      <c r="L37" s="7"/>
    </row>
    <row r="38" spans="1:12" ht="15" customHeight="1" x14ac:dyDescent="0.35">
      <c r="A38" s="31">
        <v>20</v>
      </c>
      <c r="B38" s="24"/>
      <c r="C38" s="25"/>
      <c r="D38" s="15"/>
      <c r="E38" s="29">
        <f t="shared" si="0"/>
        <v>0</v>
      </c>
      <c r="F38" s="20" t="b">
        <f t="shared" si="1"/>
        <v>1</v>
      </c>
      <c r="G38" s="21" t="b">
        <f t="shared" si="2"/>
        <v>0</v>
      </c>
      <c r="H38" s="22" t="b">
        <f t="shared" si="3"/>
        <v>0</v>
      </c>
      <c r="I38" s="23" t="b">
        <f t="shared" si="4"/>
        <v>0</v>
      </c>
      <c r="L38" s="7"/>
    </row>
    <row r="39" spans="1:12" ht="15" customHeight="1" x14ac:dyDescent="0.35">
      <c r="A39" s="31">
        <v>21</v>
      </c>
      <c r="B39" s="24"/>
      <c r="C39" s="25"/>
      <c r="D39" s="15"/>
      <c r="E39" s="29">
        <f t="shared" si="0"/>
        <v>0</v>
      </c>
      <c r="F39" s="20" t="b">
        <f t="shared" si="1"/>
        <v>1</v>
      </c>
      <c r="G39" s="21" t="b">
        <f t="shared" si="2"/>
        <v>0</v>
      </c>
      <c r="H39" s="22" t="b">
        <f t="shared" si="3"/>
        <v>0</v>
      </c>
      <c r="I39" s="23" t="b">
        <f t="shared" si="4"/>
        <v>0</v>
      </c>
      <c r="L39" s="7"/>
    </row>
    <row r="40" spans="1:12" ht="15" customHeight="1" x14ac:dyDescent="0.35">
      <c r="A40" s="31">
        <v>22</v>
      </c>
      <c r="B40" s="24"/>
      <c r="C40" s="25"/>
      <c r="D40" s="15"/>
      <c r="E40" s="29">
        <f t="shared" si="0"/>
        <v>0</v>
      </c>
      <c r="F40" s="20" t="b">
        <f t="shared" si="1"/>
        <v>1</v>
      </c>
      <c r="G40" s="21" t="b">
        <f t="shared" si="2"/>
        <v>0</v>
      </c>
      <c r="H40" s="22" t="b">
        <f t="shared" si="3"/>
        <v>0</v>
      </c>
      <c r="I40" s="23" t="b">
        <f t="shared" si="4"/>
        <v>0</v>
      </c>
      <c r="L40" s="7"/>
    </row>
    <row r="41" spans="1:12" ht="15" customHeight="1" x14ac:dyDescent="0.35">
      <c r="A41" s="31">
        <v>23</v>
      </c>
      <c r="B41" s="24"/>
      <c r="C41" s="25"/>
      <c r="D41" s="15"/>
      <c r="E41" s="29">
        <f t="shared" si="0"/>
        <v>0</v>
      </c>
      <c r="F41" s="20" t="b">
        <f t="shared" si="1"/>
        <v>1</v>
      </c>
      <c r="G41" s="21" t="b">
        <f t="shared" si="2"/>
        <v>0</v>
      </c>
      <c r="H41" s="22" t="b">
        <f t="shared" si="3"/>
        <v>0</v>
      </c>
      <c r="I41" s="23" t="b">
        <f t="shared" si="4"/>
        <v>0</v>
      </c>
      <c r="L41" s="7"/>
    </row>
    <row r="42" spans="1:12" ht="15" customHeight="1" x14ac:dyDescent="0.35">
      <c r="A42" s="31">
        <v>24</v>
      </c>
      <c r="B42" s="24"/>
      <c r="C42" s="25"/>
      <c r="D42" s="15"/>
      <c r="E42" s="29">
        <f t="shared" si="0"/>
        <v>0</v>
      </c>
      <c r="F42" s="20" t="b">
        <f t="shared" si="1"/>
        <v>1</v>
      </c>
      <c r="G42" s="21" t="b">
        <f t="shared" si="2"/>
        <v>0</v>
      </c>
      <c r="H42" s="22" t="b">
        <f t="shared" si="3"/>
        <v>0</v>
      </c>
      <c r="I42" s="23" t="b">
        <f t="shared" si="4"/>
        <v>0</v>
      </c>
      <c r="L42" s="7"/>
    </row>
    <row r="43" spans="1:12" ht="15" customHeight="1" x14ac:dyDescent="0.35">
      <c r="A43" s="31">
        <v>25</v>
      </c>
      <c r="B43" s="24"/>
      <c r="C43" s="25"/>
      <c r="D43" s="15"/>
      <c r="E43" s="29">
        <f t="shared" si="0"/>
        <v>0</v>
      </c>
      <c r="F43" s="20" t="b">
        <f t="shared" si="1"/>
        <v>1</v>
      </c>
      <c r="G43" s="21" t="b">
        <f t="shared" si="2"/>
        <v>0</v>
      </c>
      <c r="H43" s="22" t="b">
        <f t="shared" si="3"/>
        <v>0</v>
      </c>
      <c r="I43" s="23" t="b">
        <f t="shared" si="4"/>
        <v>0</v>
      </c>
      <c r="L43" s="7"/>
    </row>
    <row r="44" spans="1:12" ht="15" customHeight="1" x14ac:dyDescent="0.35">
      <c r="A44" s="31">
        <v>26</v>
      </c>
      <c r="B44" s="24"/>
      <c r="C44" s="25"/>
      <c r="D44" s="15"/>
      <c r="E44" s="29">
        <f t="shared" si="0"/>
        <v>0</v>
      </c>
      <c r="F44" s="20" t="b">
        <f t="shared" si="1"/>
        <v>1</v>
      </c>
      <c r="G44" s="21" t="b">
        <f t="shared" si="2"/>
        <v>0</v>
      </c>
      <c r="H44" s="22" t="b">
        <f t="shared" si="3"/>
        <v>0</v>
      </c>
      <c r="I44" s="23" t="b">
        <f t="shared" si="4"/>
        <v>0</v>
      </c>
      <c r="L44" s="7"/>
    </row>
    <row r="45" spans="1:12" ht="15" customHeight="1" x14ac:dyDescent="0.35">
      <c r="A45" s="31">
        <v>27</v>
      </c>
      <c r="B45" s="24"/>
      <c r="C45" s="25"/>
      <c r="D45" s="15"/>
      <c r="E45" s="29">
        <f t="shared" si="0"/>
        <v>0</v>
      </c>
      <c r="F45" s="20" t="b">
        <f t="shared" si="1"/>
        <v>1</v>
      </c>
      <c r="G45" s="21" t="b">
        <f t="shared" si="2"/>
        <v>0</v>
      </c>
      <c r="H45" s="22" t="b">
        <f t="shared" si="3"/>
        <v>0</v>
      </c>
      <c r="I45" s="23" t="b">
        <f t="shared" si="4"/>
        <v>0</v>
      </c>
      <c r="L45" s="7"/>
    </row>
    <row r="46" spans="1:12" ht="15" customHeight="1" x14ac:dyDescent="0.35">
      <c r="A46" s="31">
        <v>28</v>
      </c>
      <c r="B46" s="24"/>
      <c r="C46" s="25"/>
      <c r="D46" s="15"/>
      <c r="E46" s="29">
        <f t="shared" si="0"/>
        <v>0</v>
      </c>
      <c r="F46" s="20" t="b">
        <f t="shared" si="1"/>
        <v>1</v>
      </c>
      <c r="G46" s="21" t="b">
        <f t="shared" si="2"/>
        <v>0</v>
      </c>
      <c r="H46" s="22" t="b">
        <f t="shared" si="3"/>
        <v>0</v>
      </c>
      <c r="I46" s="23" t="b">
        <f t="shared" si="4"/>
        <v>0</v>
      </c>
      <c r="L46" s="7"/>
    </row>
    <row r="47" spans="1:12" ht="15" customHeight="1" x14ac:dyDescent="0.35">
      <c r="A47" s="31">
        <v>29</v>
      </c>
      <c r="B47" s="24"/>
      <c r="C47" s="25"/>
      <c r="D47" s="15"/>
      <c r="E47" s="29">
        <f t="shared" si="0"/>
        <v>0</v>
      </c>
      <c r="F47" s="20" t="b">
        <f t="shared" si="1"/>
        <v>1</v>
      </c>
      <c r="G47" s="21" t="b">
        <f t="shared" si="2"/>
        <v>0</v>
      </c>
      <c r="H47" s="22" t="b">
        <f t="shared" si="3"/>
        <v>0</v>
      </c>
      <c r="I47" s="23" t="b">
        <f t="shared" si="4"/>
        <v>0</v>
      </c>
      <c r="L47" s="7"/>
    </row>
    <row r="48" spans="1:12" ht="15" customHeight="1" x14ac:dyDescent="0.35">
      <c r="A48" s="31">
        <v>30</v>
      </c>
      <c r="B48" s="24"/>
      <c r="C48" s="25"/>
      <c r="D48" s="15"/>
      <c r="E48" s="29">
        <f t="shared" si="0"/>
        <v>0</v>
      </c>
      <c r="F48" s="20" t="b">
        <f t="shared" si="1"/>
        <v>1</v>
      </c>
      <c r="G48" s="21" t="b">
        <f t="shared" si="2"/>
        <v>0</v>
      </c>
      <c r="H48" s="22" t="b">
        <f t="shared" si="3"/>
        <v>0</v>
      </c>
      <c r="I48" s="23" t="b">
        <f t="shared" si="4"/>
        <v>0</v>
      </c>
      <c r="L48" s="7"/>
    </row>
    <row r="49" spans="1:12" ht="15" customHeight="1" x14ac:dyDescent="0.35">
      <c r="A49" s="31">
        <v>31</v>
      </c>
      <c r="B49" s="24"/>
      <c r="C49" s="25"/>
      <c r="D49" s="15"/>
      <c r="E49" s="29">
        <f t="shared" si="0"/>
        <v>0</v>
      </c>
      <c r="F49" s="20" t="b">
        <f t="shared" si="1"/>
        <v>1</v>
      </c>
      <c r="G49" s="21" t="b">
        <f t="shared" si="2"/>
        <v>0</v>
      </c>
      <c r="H49" s="22" t="b">
        <f t="shared" si="3"/>
        <v>0</v>
      </c>
      <c r="I49" s="23" t="b">
        <f t="shared" si="4"/>
        <v>0</v>
      </c>
      <c r="L49" s="7"/>
    </row>
    <row r="50" spans="1:12" ht="15" customHeight="1" x14ac:dyDescent="0.35">
      <c r="A50" s="88" t="s">
        <v>27</v>
      </c>
      <c r="B50" s="88"/>
      <c r="C50" s="88"/>
      <c r="D50" s="33">
        <f>SUM(D19:D49)</f>
        <v>0</v>
      </c>
      <c r="E50" s="32">
        <f>ROUND(SUM(E19:E49),2)</f>
        <v>0</v>
      </c>
      <c r="F50" s="19"/>
      <c r="G50" s="19"/>
      <c r="H50" s="19"/>
    </row>
    <row r="52" spans="1:12" ht="12.75" customHeight="1" x14ac:dyDescent="0.35">
      <c r="A52" s="37" t="s">
        <v>29</v>
      </c>
      <c r="B52" s="7"/>
      <c r="C52" s="7"/>
      <c r="D52" s="7"/>
      <c r="E52" s="7"/>
      <c r="F52" s="7"/>
    </row>
    <row r="53" spans="1:12" ht="12.75" customHeight="1" x14ac:dyDescent="0.35">
      <c r="A53" s="37" t="s">
        <v>31</v>
      </c>
      <c r="B53" s="7"/>
      <c r="C53" s="7"/>
      <c r="D53" s="7"/>
      <c r="E53" s="7"/>
      <c r="F53" s="7"/>
    </row>
    <row r="54" spans="1:12" ht="12.75" customHeight="1" x14ac:dyDescent="0.35">
      <c r="A54" s="37" t="s">
        <v>32</v>
      </c>
      <c r="B54" s="7"/>
      <c r="C54" s="7"/>
      <c r="D54" s="7"/>
      <c r="E54" s="7"/>
      <c r="F54" s="7"/>
    </row>
    <row r="55" spans="1:12" ht="12.75" customHeight="1" x14ac:dyDescent="0.35">
      <c r="A55" s="37" t="s">
        <v>33</v>
      </c>
      <c r="B55" s="7"/>
      <c r="C55" s="7"/>
      <c r="D55" s="7"/>
      <c r="E55" s="7"/>
      <c r="F55" s="7"/>
    </row>
    <row r="56" spans="1:12" s="40" customFormat="1" ht="12.75" customHeight="1" x14ac:dyDescent="0.35">
      <c r="A56" s="38" t="s">
        <v>30</v>
      </c>
      <c r="B56" s="39"/>
      <c r="C56" s="39"/>
      <c r="D56" s="39"/>
      <c r="E56" s="39"/>
      <c r="F56" s="39"/>
    </row>
  </sheetData>
  <sheetProtection password="F4D1" sheet="1" objects="1" scenarios="1" formatCells="0"/>
  <dataConsolidate/>
  <mergeCells count="23">
    <mergeCell ref="A12:D12"/>
    <mergeCell ref="G7:H8"/>
    <mergeCell ref="A7:E8"/>
    <mergeCell ref="A50:C50"/>
    <mergeCell ref="F15:H15"/>
    <mergeCell ref="A13:D13"/>
    <mergeCell ref="E13:H13"/>
    <mergeCell ref="E12:H12"/>
    <mergeCell ref="E11:H11"/>
    <mergeCell ref="A11:D11"/>
    <mergeCell ref="A5:B6"/>
    <mergeCell ref="C5:F6"/>
    <mergeCell ref="A9:E9"/>
    <mergeCell ref="F9:H9"/>
    <mergeCell ref="A10:B10"/>
    <mergeCell ref="C10:H10"/>
    <mergeCell ref="F7:F8"/>
    <mergeCell ref="A3:E3"/>
    <mergeCell ref="A4:E4"/>
    <mergeCell ref="F4:H4"/>
    <mergeCell ref="A2:H2"/>
    <mergeCell ref="C1:H1"/>
    <mergeCell ref="A1:B1"/>
  </mergeCells>
  <dataValidations disablePrompts="1" count="2">
    <dataValidation allowBlank="1" showInputMessage="1" showErrorMessage="1" error="Wpisz liczbę z dokładnością do dwóch miejsc po przecinku!" sqref="C16 A16 B19:C49"/>
    <dataValidation type="list" allowBlank="1" showInputMessage="1" showErrorMessage="1" errorTitle="UWAGA" error="to pole musi być wypełnione, wybór z listy rozwijanej" sqref="A1:B1">
      <formula1>$J$1:$J$2</formula1>
    </dataValidation>
  </dataValidations>
  <pageMargins left="0.70866141732283472" right="0.70866141732283472" top="0.74803149606299213" bottom="0.74803149606299213" header="0.31496062992125984" footer="0.31496062992125984"/>
  <pageSetup paperSize="9" scale="67" orientation="portrait" horizontalDpi="4294967295" verticalDpi="4294967295" r:id="rId1"/>
  <headerFooter>
    <oddFooter>&amp;L&amp;"Times New Roman,Normalny"&amp;12wersja 4.1.</oddFooter>
  </headerFooter>
  <extLst>
    <ext xmlns:x14="http://schemas.microsoft.com/office/spreadsheetml/2009/9/main" uri="{CCE6A557-97BC-4b89-ADB6-D9C93CAAB3DF}">
      <x14:dataValidations xmlns:xm="http://schemas.microsoft.com/office/excel/2006/main" disablePrompts="1" count="3">
        <x14:dataValidation type="list" allowBlank="1" showInputMessage="1" showErrorMessage="1">
          <x14:formula1>
            <xm:f>Lista!$C$1:$C$31</xm:f>
          </x14:formula1>
          <xm:sqref>F3</xm:sqref>
        </x14:dataValidation>
        <x14:dataValidation type="list" allowBlank="1" showInputMessage="1" showErrorMessage="1">
          <x14:formula1>
            <xm:f>Lista!$B$1:$B$12</xm:f>
          </x14:formula1>
          <xm:sqref>G3 F7:F8</xm:sqref>
        </x14:dataValidation>
        <x14:dataValidation type="list" allowBlank="1" showInputMessage="1" showErrorMessage="1">
          <x14:formula1>
            <xm:f>Lista!$A$1:$A$16</xm:f>
          </x14:formula1>
          <xm:sqref>H3 G7:H8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/>
  <dimension ref="A1:C31"/>
  <sheetViews>
    <sheetView workbookViewId="0">
      <selection activeCell="F25" sqref="F25"/>
    </sheetView>
  </sheetViews>
  <sheetFormatPr defaultRowHeight="14.5" x14ac:dyDescent="0.35"/>
  <sheetData>
    <row r="1" spans="1:3" x14ac:dyDescent="0.25">
      <c r="A1" s="41">
        <v>2018</v>
      </c>
      <c r="B1" s="41" t="s">
        <v>2</v>
      </c>
      <c r="C1" s="41" t="s">
        <v>2</v>
      </c>
    </row>
    <row r="2" spans="1:3" x14ac:dyDescent="0.25">
      <c r="A2" s="41">
        <v>2019</v>
      </c>
      <c r="B2" s="41" t="s">
        <v>0</v>
      </c>
      <c r="C2" s="41" t="s">
        <v>0</v>
      </c>
    </row>
    <row r="3" spans="1:3" x14ac:dyDescent="0.25">
      <c r="A3" s="41">
        <v>2020</v>
      </c>
      <c r="B3" s="41" t="s">
        <v>1</v>
      </c>
      <c r="C3" s="41" t="s">
        <v>1</v>
      </c>
    </row>
    <row r="4" spans="1:3" x14ac:dyDescent="0.25">
      <c r="A4" s="41">
        <v>2021</v>
      </c>
      <c r="B4" s="41" t="s">
        <v>14</v>
      </c>
      <c r="C4" s="41" t="s">
        <v>14</v>
      </c>
    </row>
    <row r="5" spans="1:3" x14ac:dyDescent="0.25">
      <c r="A5" s="41">
        <v>2022</v>
      </c>
      <c r="B5" s="41" t="s">
        <v>3</v>
      </c>
      <c r="C5" s="41" t="s">
        <v>3</v>
      </c>
    </row>
    <row r="6" spans="1:3" x14ac:dyDescent="0.25">
      <c r="A6" s="41">
        <v>2023</v>
      </c>
      <c r="B6" s="41" t="s">
        <v>4</v>
      </c>
      <c r="C6" s="41" t="s">
        <v>4</v>
      </c>
    </row>
    <row r="7" spans="1:3" x14ac:dyDescent="0.25">
      <c r="A7" s="41">
        <v>2024</v>
      </c>
      <c r="B7" s="41" t="s">
        <v>5</v>
      </c>
      <c r="C7" s="41" t="s">
        <v>5</v>
      </c>
    </row>
    <row r="8" spans="1:3" x14ac:dyDescent="0.25">
      <c r="A8" s="41">
        <v>2025</v>
      </c>
      <c r="B8" s="41" t="s">
        <v>15</v>
      </c>
      <c r="C8" s="41" t="s">
        <v>15</v>
      </c>
    </row>
    <row r="9" spans="1:3" x14ac:dyDescent="0.25">
      <c r="A9" s="41">
        <v>2026</v>
      </c>
      <c r="B9" s="41" t="s">
        <v>16</v>
      </c>
      <c r="C9" s="41" t="s">
        <v>16</v>
      </c>
    </row>
    <row r="10" spans="1:3" x14ac:dyDescent="0.25">
      <c r="A10" s="41">
        <v>2027</v>
      </c>
      <c r="B10" s="41" t="s">
        <v>35</v>
      </c>
      <c r="C10" s="41" t="s">
        <v>35</v>
      </c>
    </row>
    <row r="11" spans="1:3" x14ac:dyDescent="0.25">
      <c r="A11" s="41">
        <v>2028</v>
      </c>
      <c r="B11" s="41" t="s">
        <v>36</v>
      </c>
      <c r="C11" s="41" t="s">
        <v>36</v>
      </c>
    </row>
    <row r="12" spans="1:3" x14ac:dyDescent="0.25">
      <c r="A12" s="41">
        <v>2029</v>
      </c>
      <c r="B12" s="41" t="s">
        <v>37</v>
      </c>
      <c r="C12" s="41" t="s">
        <v>37</v>
      </c>
    </row>
    <row r="13" spans="1:3" x14ac:dyDescent="0.25">
      <c r="A13" s="41">
        <v>2030</v>
      </c>
      <c r="B13" s="41"/>
      <c r="C13" s="41" t="s">
        <v>38</v>
      </c>
    </row>
    <row r="14" spans="1:3" x14ac:dyDescent="0.25">
      <c r="A14" s="41">
        <v>2031</v>
      </c>
      <c r="B14" s="41"/>
      <c r="C14" s="41" t="s">
        <v>39</v>
      </c>
    </row>
    <row r="15" spans="1:3" x14ac:dyDescent="0.25">
      <c r="A15" s="41">
        <v>2032</v>
      </c>
      <c r="B15" s="41"/>
      <c r="C15" s="41" t="s">
        <v>40</v>
      </c>
    </row>
    <row r="16" spans="1:3" x14ac:dyDescent="0.25">
      <c r="A16" s="41">
        <v>2033</v>
      </c>
      <c r="B16" s="41"/>
      <c r="C16" s="41" t="s">
        <v>41</v>
      </c>
    </row>
    <row r="17" spans="1:3" x14ac:dyDescent="0.25">
      <c r="A17" s="41"/>
      <c r="B17" s="41"/>
      <c r="C17" s="41" t="s">
        <v>42</v>
      </c>
    </row>
    <row r="18" spans="1:3" x14ac:dyDescent="0.25">
      <c r="A18" s="41"/>
      <c r="B18" s="41"/>
      <c r="C18" s="41" t="s">
        <v>43</v>
      </c>
    </row>
    <row r="19" spans="1:3" x14ac:dyDescent="0.25">
      <c r="A19" s="41"/>
      <c r="B19" s="41"/>
      <c r="C19" s="41" t="s">
        <v>44</v>
      </c>
    </row>
    <row r="20" spans="1:3" x14ac:dyDescent="0.25">
      <c r="A20" s="41"/>
      <c r="B20" s="41"/>
      <c r="C20" s="41" t="s">
        <v>45</v>
      </c>
    </row>
    <row r="21" spans="1:3" x14ac:dyDescent="0.25">
      <c r="A21" s="41"/>
      <c r="B21" s="41"/>
      <c r="C21" s="41" t="s">
        <v>46</v>
      </c>
    </row>
    <row r="22" spans="1:3" x14ac:dyDescent="0.25">
      <c r="A22" s="41"/>
      <c r="B22" s="41"/>
      <c r="C22" s="41" t="s">
        <v>47</v>
      </c>
    </row>
    <row r="23" spans="1:3" x14ac:dyDescent="0.25">
      <c r="A23" s="41"/>
      <c r="B23" s="41"/>
      <c r="C23" s="41" t="s">
        <v>48</v>
      </c>
    </row>
    <row r="24" spans="1:3" x14ac:dyDescent="0.25">
      <c r="A24" s="41"/>
      <c r="B24" s="41"/>
      <c r="C24" s="41" t="s">
        <v>49</v>
      </c>
    </row>
    <row r="25" spans="1:3" x14ac:dyDescent="0.25">
      <c r="A25" s="41"/>
      <c r="B25" s="41"/>
      <c r="C25" s="41" t="s">
        <v>50</v>
      </c>
    </row>
    <row r="26" spans="1:3" x14ac:dyDescent="0.25">
      <c r="A26" s="41"/>
      <c r="B26" s="41"/>
      <c r="C26" s="41" t="s">
        <v>51</v>
      </c>
    </row>
    <row r="27" spans="1:3" x14ac:dyDescent="0.25">
      <c r="A27" s="41"/>
      <c r="B27" s="41"/>
      <c r="C27" s="41" t="s">
        <v>52</v>
      </c>
    </row>
    <row r="28" spans="1:3" x14ac:dyDescent="0.25">
      <c r="A28" s="41"/>
      <c r="B28" s="41"/>
      <c r="C28" s="41" t="s">
        <v>53</v>
      </c>
    </row>
    <row r="29" spans="1:3" x14ac:dyDescent="0.25">
      <c r="A29" s="41"/>
      <c r="B29" s="41"/>
      <c r="C29" s="41" t="s">
        <v>54</v>
      </c>
    </row>
    <row r="30" spans="1:3" x14ac:dyDescent="0.25">
      <c r="A30" s="41"/>
      <c r="B30" s="41"/>
      <c r="C30" s="41" t="s">
        <v>55</v>
      </c>
    </row>
    <row r="31" spans="1:3" x14ac:dyDescent="0.25">
      <c r="A31" s="41"/>
      <c r="B31" s="41"/>
      <c r="C31" s="41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2</vt:i4>
      </vt:variant>
    </vt:vector>
  </HeadingPairs>
  <TitlesOfParts>
    <vt:vector size="4" baseType="lpstr">
      <vt:lpstr>wniosek i sprawozdanie</vt:lpstr>
      <vt:lpstr>Lista</vt:lpstr>
      <vt:lpstr>Lista1</vt:lpstr>
      <vt:lpstr>'wniosek i sprawozdanie'!Obszar_wydruku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2016-10-11T14:39:00Z</dcterms:created>
  <dcterms:modified xsi:type="dcterms:W3CDTF">2021-10-27T14:25:13Z</dcterms:modified>
</cp:coreProperties>
</file>