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15360" windowHeight="7470"/>
  </bookViews>
  <sheets>
    <sheet name="Korekta Sprawozdania" sheetId="8" r:id="rId1"/>
    <sheet name="Lista" sheetId="9" state="hidden" r:id="rId2"/>
  </sheets>
  <definedNames>
    <definedName name="_xlnm.Print_Area" localSheetId="0">'Korekta Sprawozdania'!$A$1:$H$135</definedName>
  </definedNames>
  <calcPr calcId="145621"/>
</workbook>
</file>

<file path=xl/calcChain.xml><?xml version="1.0" encoding="utf-8"?>
<calcChain xmlns="http://schemas.openxmlformats.org/spreadsheetml/2006/main">
  <c r="H54" i="8" l="1"/>
  <c r="G54" i="8"/>
  <c r="I54" i="8" s="1"/>
  <c r="F54" i="8"/>
  <c r="H53" i="8"/>
  <c r="G53" i="8"/>
  <c r="F53" i="8"/>
  <c r="F55" i="8"/>
  <c r="G55" i="8"/>
  <c r="H55" i="8"/>
  <c r="F56" i="8"/>
  <c r="G56" i="8"/>
  <c r="H56" i="8"/>
  <c r="F57" i="8"/>
  <c r="G57" i="8"/>
  <c r="H57" i="8"/>
  <c r="F58" i="8"/>
  <c r="G58" i="8"/>
  <c r="H58" i="8"/>
  <c r="F59" i="8"/>
  <c r="G59" i="8"/>
  <c r="H59" i="8"/>
  <c r="F60" i="8"/>
  <c r="I60" i="8" s="1"/>
  <c r="G60" i="8"/>
  <c r="H60" i="8"/>
  <c r="F61" i="8"/>
  <c r="G61" i="8"/>
  <c r="H61" i="8"/>
  <c r="F62" i="8"/>
  <c r="G62" i="8"/>
  <c r="H62" i="8"/>
  <c r="F63" i="8"/>
  <c r="G63" i="8"/>
  <c r="H63" i="8"/>
  <c r="F64" i="8"/>
  <c r="G64" i="8"/>
  <c r="H64" i="8"/>
  <c r="F65" i="8"/>
  <c r="G65" i="8"/>
  <c r="H65" i="8"/>
  <c r="F66" i="8"/>
  <c r="G66" i="8"/>
  <c r="H66" i="8"/>
  <c r="F67" i="8"/>
  <c r="G67" i="8"/>
  <c r="H67" i="8"/>
  <c r="F68" i="8"/>
  <c r="I68" i="8" s="1"/>
  <c r="G68" i="8"/>
  <c r="H68" i="8"/>
  <c r="F69" i="8"/>
  <c r="G69" i="8"/>
  <c r="H69" i="8"/>
  <c r="F70" i="8"/>
  <c r="G70" i="8"/>
  <c r="H70" i="8"/>
  <c r="F71" i="8"/>
  <c r="G71" i="8"/>
  <c r="H71" i="8"/>
  <c r="F72" i="8"/>
  <c r="I72" i="8" s="1"/>
  <c r="G72" i="8"/>
  <c r="H72" i="8"/>
  <c r="F73" i="8"/>
  <c r="G73" i="8"/>
  <c r="H73" i="8"/>
  <c r="F74" i="8"/>
  <c r="G74" i="8"/>
  <c r="H74" i="8"/>
  <c r="F75" i="8"/>
  <c r="G75" i="8"/>
  <c r="H75" i="8"/>
  <c r="F76" i="8"/>
  <c r="I76" i="8" s="1"/>
  <c r="G76" i="8"/>
  <c r="H76" i="8"/>
  <c r="F77" i="8"/>
  <c r="G77" i="8"/>
  <c r="H77" i="8"/>
  <c r="F78" i="8"/>
  <c r="G78" i="8"/>
  <c r="H78" i="8"/>
  <c r="F79" i="8"/>
  <c r="G79" i="8"/>
  <c r="H79" i="8"/>
  <c r="F80" i="8"/>
  <c r="I80" i="8" s="1"/>
  <c r="G80" i="8"/>
  <c r="H80" i="8"/>
  <c r="F81" i="8"/>
  <c r="G81" i="8"/>
  <c r="H81" i="8"/>
  <c r="F82" i="8"/>
  <c r="G82" i="8"/>
  <c r="H82" i="8"/>
  <c r="F83" i="8"/>
  <c r="G83" i="8"/>
  <c r="H83" i="8"/>
  <c r="F84" i="8"/>
  <c r="G84" i="8"/>
  <c r="H84" i="8"/>
  <c r="F85" i="8"/>
  <c r="G85" i="8"/>
  <c r="H85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F46" i="8"/>
  <c r="G46" i="8"/>
  <c r="H46" i="8"/>
  <c r="F47" i="8"/>
  <c r="G47" i="8"/>
  <c r="H47" i="8"/>
  <c r="F48" i="8"/>
  <c r="G48" i="8"/>
  <c r="H48" i="8"/>
  <c r="H18" i="8"/>
  <c r="G18" i="8"/>
  <c r="F18" i="8"/>
  <c r="H17" i="8"/>
  <c r="G17" i="8"/>
  <c r="F17" i="8"/>
  <c r="H16" i="8"/>
  <c r="G16" i="8"/>
  <c r="F16" i="8"/>
  <c r="I84" i="8" l="1"/>
  <c r="I56" i="8"/>
  <c r="I64" i="8"/>
  <c r="I82" i="8"/>
  <c r="I78" i="8"/>
  <c r="I74" i="8"/>
  <c r="I70" i="8"/>
  <c r="I66" i="8"/>
  <c r="I62" i="8"/>
  <c r="I58" i="8"/>
  <c r="I83" i="8"/>
  <c r="I79" i="8"/>
  <c r="I75" i="8"/>
  <c r="I71" i="8"/>
  <c r="I67" i="8"/>
  <c r="I63" i="8"/>
  <c r="I59" i="8"/>
  <c r="I55" i="8"/>
  <c r="I85" i="8"/>
  <c r="I81" i="8"/>
  <c r="I77" i="8"/>
  <c r="I73" i="8"/>
  <c r="I69" i="8"/>
  <c r="I65" i="8"/>
  <c r="I61" i="8"/>
  <c r="I57" i="8"/>
  <c r="I18" i="8"/>
  <c r="I48" i="8"/>
  <c r="I44" i="8"/>
  <c r="I40" i="8"/>
  <c r="I36" i="8"/>
  <c r="I32" i="8"/>
  <c r="I28" i="8"/>
  <c r="I37" i="8"/>
  <c r="I33" i="8"/>
  <c r="I29" i="8"/>
  <c r="I25" i="8"/>
  <c r="I45" i="8"/>
  <c r="I42" i="8"/>
  <c r="I47" i="8"/>
  <c r="I43" i="8"/>
  <c r="I35" i="8"/>
  <c r="I31" i="8"/>
  <c r="I23" i="8"/>
  <c r="I19" i="8"/>
  <c r="I20" i="8"/>
  <c r="I41" i="8"/>
  <c r="I21" i="8"/>
  <c r="I38" i="8"/>
  <c r="I34" i="8"/>
  <c r="I26" i="8"/>
  <c r="I22" i="8"/>
  <c r="I46" i="8"/>
  <c r="I39" i="8"/>
  <c r="I30" i="8"/>
  <c r="I16" i="8"/>
  <c r="I17" i="8"/>
  <c r="I24" i="8"/>
  <c r="I27" i="8"/>
  <c r="I53" i="8"/>
  <c r="C90" i="8"/>
  <c r="F14" i="8" l="1"/>
  <c r="F51" i="8"/>
  <c r="A90" i="8"/>
  <c r="D94" i="8" l="1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93" i="8"/>
  <c r="E22" i="8"/>
  <c r="A4" i="8" l="1"/>
  <c r="D86" i="8" l="1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97" i="8" s="1"/>
  <c r="E58" i="8"/>
  <c r="E57" i="8"/>
  <c r="E56" i="8"/>
  <c r="E55" i="8"/>
  <c r="D49" i="8"/>
  <c r="D124" i="8" s="1"/>
  <c r="E48" i="8"/>
  <c r="E123" i="8" s="1"/>
  <c r="E47" i="8"/>
  <c r="E122" i="8" s="1"/>
  <c r="E46" i="8"/>
  <c r="E121" i="8" s="1"/>
  <c r="E45" i="8"/>
  <c r="E120" i="8" s="1"/>
  <c r="E44" i="8"/>
  <c r="E119" i="8" s="1"/>
  <c r="E43" i="8"/>
  <c r="E118" i="8" s="1"/>
  <c r="E42" i="8"/>
  <c r="E117" i="8" s="1"/>
  <c r="E41" i="8"/>
  <c r="E116" i="8" s="1"/>
  <c r="E40" i="8"/>
  <c r="E115" i="8" s="1"/>
  <c r="E39" i="8"/>
  <c r="E114" i="8" s="1"/>
  <c r="E38" i="8"/>
  <c r="E113" i="8" s="1"/>
  <c r="E37" i="8"/>
  <c r="E112" i="8" s="1"/>
  <c r="E36" i="8"/>
  <c r="E111" i="8" s="1"/>
  <c r="E35" i="8"/>
  <c r="E34" i="8"/>
  <c r="E109" i="8" s="1"/>
  <c r="E33" i="8"/>
  <c r="E108" i="8" s="1"/>
  <c r="E32" i="8"/>
  <c r="E107" i="8" s="1"/>
  <c r="E31" i="8"/>
  <c r="E106" i="8" s="1"/>
  <c r="E30" i="8"/>
  <c r="E105" i="8" s="1"/>
  <c r="E29" i="8"/>
  <c r="E104" i="8" s="1"/>
  <c r="E28" i="8"/>
  <c r="E103" i="8" s="1"/>
  <c r="E27" i="8"/>
  <c r="E102" i="8" s="1"/>
  <c r="E26" i="8"/>
  <c r="E101" i="8" s="1"/>
  <c r="E25" i="8"/>
  <c r="E100" i="8" s="1"/>
  <c r="E24" i="8"/>
  <c r="E99" i="8" s="1"/>
  <c r="E23" i="8"/>
  <c r="E98" i="8" s="1"/>
  <c r="E21" i="8"/>
  <c r="E20" i="8"/>
  <c r="E19" i="8"/>
  <c r="E18" i="8"/>
  <c r="Q13" i="8"/>
  <c r="P14" i="8" s="1"/>
  <c r="Q10" i="8"/>
  <c r="Q11" i="8" s="1"/>
  <c r="Q6" i="8"/>
  <c r="Q8" i="8" s="1"/>
  <c r="Q9" i="8" s="1"/>
  <c r="Q4" i="8"/>
  <c r="Q5" i="8" s="1"/>
  <c r="E95" i="8" l="1"/>
  <c r="E94" i="8"/>
  <c r="E96" i="8"/>
  <c r="E86" i="8"/>
  <c r="B52" i="8" s="1"/>
  <c r="E52" i="8" s="1"/>
  <c r="E110" i="8"/>
  <c r="E49" i="8"/>
  <c r="E93" i="8"/>
  <c r="D52" i="8" l="1"/>
  <c r="B15" i="8"/>
  <c r="B90" i="8" s="1"/>
  <c r="E124" i="8"/>
  <c r="D15" i="8" l="1"/>
  <c r="E90" i="8"/>
  <c r="D90" i="8"/>
  <c r="E15" i="8"/>
</calcChain>
</file>

<file path=xl/sharedStrings.xml><?xml version="1.0" encoding="utf-8"?>
<sst xmlns="http://schemas.openxmlformats.org/spreadsheetml/2006/main" count="91" uniqueCount="42">
  <si>
    <t>Nr Instalacji</t>
  </si>
  <si>
    <t>02</t>
  </si>
  <si>
    <t>03</t>
  </si>
  <si>
    <t xml:space="preserve">Okres, którego dotyczy zakwestionowanie:      </t>
  </si>
  <si>
    <t>od  (RRRR-MM-DD)</t>
  </si>
  <si>
    <t>do  (RRRR-MM-DD)</t>
  </si>
  <si>
    <t>Wartość energii sprzedanej  w danym miesiącu
[zł]</t>
  </si>
  <si>
    <t>Lp.</t>
  </si>
  <si>
    <t>Nr postanowienia</t>
  </si>
  <si>
    <t>01</t>
  </si>
  <si>
    <t>05</t>
  </si>
  <si>
    <t>06</t>
  </si>
  <si>
    <t>07</t>
  </si>
  <si>
    <t>Przed korektą (było):</t>
  </si>
  <si>
    <t>Po korekcie (powinno być):</t>
  </si>
  <si>
    <t>Różnica: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</si>
  <si>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</si>
  <si>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</si>
  <si>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</si>
  <si>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</si>
  <si>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Nr Wytwórcy</t>
  </si>
  <si>
    <r>
      <t xml:space="preserve"> Wartość salda z poprzednich Okresów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do rozliczenia w bieżącym Okresie [zł]</t>
    </r>
  </si>
  <si>
    <t>Sprawozdanie miesięczne - Korekta</t>
  </si>
  <si>
    <t xml:space="preserve">Ilość energii  elektrycznej zakwestionwanej przez Prezesa URE [MWh]    </t>
  </si>
  <si>
    <t>cały okres rozliczeniowy</t>
  </si>
  <si>
    <t>Cena jednostkowa z aukcji 
[zł za MWh]</t>
  </si>
  <si>
    <t>Proszę wypełnić jedynie w sytuacji kiedy powyżej wybrano odpowiedź "tak"</t>
  </si>
  <si>
    <t>Okres rozliczeniowy
(MM, RRRR)</t>
  </si>
  <si>
    <t>Różnica, o której mowa w art. 93 ust. 2 pkt 3
 [zł]</t>
  </si>
  <si>
    <t>Ilość energii sprzedanej, o której mowa w art. 93 ust. 2 pkt 1    
[kWh]</t>
  </si>
  <si>
    <t>Cena, o której mowa w art. 93 ust. 2 pkt 1  [zł/MWh]</t>
  </si>
  <si>
    <t>Dzienna cena TGeBase, o której mowa w art. 93 ust. 2 pkt 2 [zł/MWh]</t>
  </si>
  <si>
    <t>na podstawie art. 93 ust. 2 pkt 3 ustawy z dnia 20 lutego 2015 r. o odnawialnych źródłach energii (Dz. U. z 2015 r. poz. 478 z późn. zm.)</t>
  </si>
  <si>
    <t xml:space="preserve">Czy wydano postanowienie o braku możliwości zakwalifikowania  kwestionowanej ilości energii elektrycznej jako energii elektrycznej wytworzonej z odnawialnych źródeł energii w instalacji odnawialnego źródła energii. </t>
  </si>
  <si>
    <t>Podpisy osób upoważnionych do reprezentowania wytwórcy</t>
  </si>
  <si>
    <t>NAZWA WYTWÓRCY:</t>
  </si>
  <si>
    <t>(DD                          MM                      RRRR)
Data sporządzenia Sprawozdania</t>
  </si>
  <si>
    <t>Nr Sprawozdania
(generowany automatycznie po wypełnieniu białych pól formularza)</t>
  </si>
  <si>
    <t>Imię i nazwisko</t>
  </si>
  <si>
    <t>04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</si>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</sst>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;;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4" fontId="10" fillId="3" borderId="6" xfId="0" applyNumberFormat="1" applyFont="1" applyFill="1" applyBorder="1" applyAlignment="1" applyProtection="1">
      <alignment horizontal="right"/>
      <protection hidden="1"/>
    </xf>
    <xf numFmtId="4" fontId="2" fillId="3" borderId="11" xfId="0" applyNumberFormat="1" applyFont="1" applyFill="1" applyBorder="1" applyAlignment="1" applyProtection="1">
      <alignment horizontal="right"/>
      <protection hidden="1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4" fontId="10" fillId="3" borderId="1" xfId="0" applyNumberFormat="1" applyFont="1" applyFill="1" applyBorder="1" applyProtection="1">
      <protection hidden="1"/>
    </xf>
    <xf numFmtId="4" fontId="2" fillId="3" borderId="9" xfId="0" applyNumberFormat="1" applyFont="1" applyFill="1" applyBorder="1" applyAlignment="1" applyProtection="1">
      <alignment horizontal="right"/>
      <protection hidden="1"/>
    </xf>
    <xf numFmtId="4" fontId="2" fillId="3" borderId="6" xfId="0" applyNumberFormat="1" applyFont="1" applyFill="1" applyBorder="1" applyAlignment="1" applyProtection="1">
      <alignment horizontal="right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10" fillId="3" borderId="15" xfId="0" applyNumberFormat="1" applyFont="1" applyFill="1" applyBorder="1" applyAlignment="1" applyProtection="1">
      <alignment horizontal="right"/>
      <protection hidden="1"/>
    </xf>
    <xf numFmtId="4" fontId="2" fillId="3" borderId="5" xfId="0" applyNumberFormat="1" applyFont="1" applyFill="1" applyBorder="1" applyAlignment="1" applyProtection="1">
      <alignment horizontal="right"/>
      <protection hidden="1"/>
    </xf>
    <xf numFmtId="0" fontId="7" fillId="3" borderId="9" xfId="0" applyFont="1" applyFill="1" applyBorder="1" applyProtection="1">
      <protection hidden="1"/>
    </xf>
    <xf numFmtId="0" fontId="7" fillId="3" borderId="12" xfId="0" applyFont="1" applyFill="1" applyBorder="1" applyProtection="1">
      <protection hidden="1"/>
    </xf>
    <xf numFmtId="0" fontId="7" fillId="3" borderId="10" xfId="0" applyFont="1" applyFill="1" applyBorder="1" applyProtection="1"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5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Protection="1">
      <protection hidden="1"/>
    </xf>
    <xf numFmtId="0" fontId="12" fillId="3" borderId="2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hidden="1"/>
    </xf>
    <xf numFmtId="164" fontId="2" fillId="3" borderId="1" xfId="0" applyNumberFormat="1" applyFont="1" applyFill="1" applyBorder="1" applyAlignment="1" applyProtection="1">
      <alignment horizontal="right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horizontal="right"/>
      <protection hidden="1"/>
    </xf>
    <xf numFmtId="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2" fontId="9" fillId="0" borderId="1" xfId="0" applyNumberFormat="1" applyFont="1" applyBorder="1" applyAlignment="1" applyProtection="1">
      <alignment horizontal="right" vertical="center" wrapText="1"/>
      <protection locked="0"/>
    </xf>
    <xf numFmtId="2" fontId="9" fillId="0" borderId="1" xfId="0" applyNumberFormat="1" applyFont="1" applyBorder="1" applyAlignment="1" applyProtection="1">
      <alignment vertical="center" wrapText="1"/>
      <protection locked="0"/>
    </xf>
    <xf numFmtId="2" fontId="2" fillId="2" borderId="8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43" fontId="7" fillId="3" borderId="3" xfId="1" applyFont="1" applyFill="1" applyBorder="1" applyAlignment="1" applyProtection="1">
      <alignment horizontal="center" vertical="center" wrapText="1"/>
      <protection hidden="1"/>
    </xf>
    <xf numFmtId="43" fontId="7" fillId="3" borderId="4" xfId="1" applyFont="1" applyFill="1" applyBorder="1" applyAlignment="1" applyProtection="1">
      <alignment horizontal="center" vertical="center" wrapText="1"/>
      <protection hidden="1"/>
    </xf>
    <xf numFmtId="43" fontId="7" fillId="3" borderId="2" xfId="1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horizontal="left"/>
      <protection hidden="1"/>
    </xf>
    <xf numFmtId="0" fontId="13" fillId="3" borderId="4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/>
      <protection hidden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2" fillId="3" borderId="13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125</xdr:row>
          <xdr:rowOff>28575</xdr:rowOff>
        </xdr:from>
        <xdr:to>
          <xdr:col>7</xdr:col>
          <xdr:colOff>438150</xdr:colOff>
          <xdr:row>126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126</xdr:row>
          <xdr:rowOff>0</xdr:rowOff>
        </xdr:from>
        <xdr:to>
          <xdr:col>7</xdr:col>
          <xdr:colOff>495300</xdr:colOff>
          <xdr:row>127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5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12.7109375" style="10" customWidth="1"/>
    <col min="2" max="8" width="15.7109375" style="10" customWidth="1"/>
    <col min="9" max="12" width="9.140625" style="10"/>
    <col min="13" max="13" width="10.42578125" style="10" bestFit="1" customWidth="1"/>
    <col min="14" max="18" width="0" style="10" hidden="1" customWidth="1"/>
    <col min="19" max="16384" width="9.140625" style="10"/>
  </cols>
  <sheetData>
    <row r="1" spans="1:18" ht="15" customHeight="1" x14ac:dyDescent="0.25">
      <c r="A1" s="13"/>
      <c r="B1" s="14"/>
      <c r="C1" s="14"/>
      <c r="D1" s="14"/>
      <c r="E1" s="14"/>
      <c r="F1" s="14"/>
      <c r="G1" s="14"/>
      <c r="H1" s="15"/>
    </row>
    <row r="2" spans="1:18" ht="15" customHeight="1" x14ac:dyDescent="0.25">
      <c r="A2" s="97" t="s">
        <v>22</v>
      </c>
      <c r="B2" s="98"/>
      <c r="C2" s="98"/>
      <c r="D2" s="98"/>
      <c r="E2" s="98"/>
      <c r="F2" s="98"/>
      <c r="G2" s="98"/>
      <c r="H2" s="99"/>
      <c r="N2" s="16" t="s">
        <v>9</v>
      </c>
      <c r="O2" s="16" t="s">
        <v>9</v>
      </c>
      <c r="P2" s="16" t="s">
        <v>9</v>
      </c>
      <c r="Q2" s="17">
        <v>2016</v>
      </c>
      <c r="R2" s="17">
        <v>1</v>
      </c>
    </row>
    <row r="3" spans="1:18" ht="15" customHeight="1" x14ac:dyDescent="0.25">
      <c r="A3" s="74" t="s">
        <v>32</v>
      </c>
      <c r="B3" s="75"/>
      <c r="C3" s="75"/>
      <c r="D3" s="75"/>
      <c r="E3" s="75"/>
      <c r="F3" s="75"/>
      <c r="G3" s="75"/>
      <c r="H3" s="76"/>
      <c r="N3" s="16"/>
      <c r="O3" s="16"/>
      <c r="P3" s="16"/>
      <c r="Q3" s="17"/>
      <c r="R3" s="17"/>
    </row>
    <row r="4" spans="1:18" ht="17.100000000000001" customHeight="1" x14ac:dyDescent="0.25">
      <c r="A4" s="77" t="str">
        <f>H7&amp;"/"&amp;G8&amp;"/"&amp;F8&amp;"/"&amp;H4&amp;"/"&amp;G4&amp;"/"&amp;F4&amp;"K"</f>
        <v>/////K</v>
      </c>
      <c r="B4" s="78"/>
      <c r="C4" s="78"/>
      <c r="D4" s="79"/>
      <c r="E4" s="18"/>
      <c r="F4" s="1"/>
      <c r="G4" s="1"/>
      <c r="H4" s="1"/>
      <c r="N4" s="16" t="s">
        <v>1</v>
      </c>
      <c r="O4" s="16" t="s">
        <v>1</v>
      </c>
      <c r="P4" s="16" t="s">
        <v>1</v>
      </c>
      <c r="Q4" s="17">
        <f>Q2+1</f>
        <v>2017</v>
      </c>
      <c r="R4" s="17">
        <v>2</v>
      </c>
    </row>
    <row r="5" spans="1:18" ht="30" customHeight="1" x14ac:dyDescent="0.25">
      <c r="A5" s="80" t="s">
        <v>37</v>
      </c>
      <c r="B5" s="81"/>
      <c r="C5" s="81"/>
      <c r="D5" s="82"/>
      <c r="E5" s="19"/>
      <c r="F5" s="80" t="s">
        <v>36</v>
      </c>
      <c r="G5" s="81"/>
      <c r="H5" s="82"/>
      <c r="N5" s="16" t="s">
        <v>2</v>
      </c>
      <c r="O5" s="16" t="s">
        <v>2</v>
      </c>
      <c r="P5" s="16" t="s">
        <v>2</v>
      </c>
      <c r="Q5" s="17">
        <f t="shared" ref="Q5:Q11" si="0">Q4+1</f>
        <v>2018</v>
      </c>
      <c r="R5" s="17">
        <v>3</v>
      </c>
    </row>
    <row r="6" spans="1:18" ht="30" customHeight="1" x14ac:dyDescent="0.25">
      <c r="A6" s="85" t="s">
        <v>35</v>
      </c>
      <c r="B6" s="87"/>
      <c r="C6" s="102"/>
      <c r="D6" s="103"/>
      <c r="E6" s="103"/>
      <c r="F6" s="104"/>
      <c r="G6" s="20" t="s">
        <v>20</v>
      </c>
      <c r="H6" s="9"/>
      <c r="N6" s="16" t="s">
        <v>10</v>
      </c>
      <c r="O6" s="16" t="s">
        <v>10</v>
      </c>
      <c r="P6" s="16" t="s">
        <v>10</v>
      </c>
      <c r="Q6" s="17" t="e">
        <f>#REF!+1</f>
        <v>#REF!</v>
      </c>
      <c r="R6" s="17">
        <v>5</v>
      </c>
    </row>
    <row r="7" spans="1:18" ht="30" customHeight="1" x14ac:dyDescent="0.25">
      <c r="A7" s="100"/>
      <c r="B7" s="101"/>
      <c r="C7" s="105"/>
      <c r="D7" s="106"/>
      <c r="E7" s="106"/>
      <c r="F7" s="107"/>
      <c r="G7" s="20" t="s">
        <v>16</v>
      </c>
      <c r="H7" s="9"/>
      <c r="N7" s="16"/>
      <c r="O7" s="16"/>
      <c r="P7" s="16"/>
      <c r="Q7" s="17"/>
      <c r="R7" s="17"/>
    </row>
    <row r="8" spans="1:18" ht="15" customHeight="1" x14ac:dyDescent="0.25">
      <c r="A8" s="85" t="s">
        <v>27</v>
      </c>
      <c r="B8" s="86"/>
      <c r="C8" s="86"/>
      <c r="D8" s="86"/>
      <c r="E8" s="87"/>
      <c r="F8" s="109"/>
      <c r="G8" s="111"/>
      <c r="H8" s="112"/>
      <c r="N8" s="16" t="s">
        <v>11</v>
      </c>
      <c r="O8" s="16" t="s">
        <v>11</v>
      </c>
      <c r="P8" s="16" t="s">
        <v>11</v>
      </c>
      <c r="Q8" s="17" t="e">
        <f>Q6+1</f>
        <v>#REF!</v>
      </c>
      <c r="R8" s="17">
        <v>6</v>
      </c>
    </row>
    <row r="9" spans="1:18" ht="15" customHeight="1" x14ac:dyDescent="0.25">
      <c r="A9" s="100"/>
      <c r="B9" s="108"/>
      <c r="C9" s="108"/>
      <c r="D9" s="108"/>
      <c r="E9" s="101"/>
      <c r="F9" s="110"/>
      <c r="G9" s="113"/>
      <c r="H9" s="114"/>
      <c r="N9" s="16" t="s">
        <v>12</v>
      </c>
      <c r="O9" s="16" t="s">
        <v>12</v>
      </c>
      <c r="P9" s="16" t="s">
        <v>12</v>
      </c>
      <c r="Q9" s="17" t="e">
        <f t="shared" si="0"/>
        <v>#REF!</v>
      </c>
      <c r="R9" s="17">
        <v>7</v>
      </c>
    </row>
    <row r="10" spans="1:18" ht="15" customHeight="1" x14ac:dyDescent="0.25">
      <c r="A10" s="85" t="s">
        <v>38</v>
      </c>
      <c r="B10" s="86"/>
      <c r="C10" s="86"/>
      <c r="D10" s="87"/>
      <c r="E10" s="83" t="s">
        <v>34</v>
      </c>
      <c r="F10" s="83"/>
      <c r="G10" s="83"/>
      <c r="H10" s="83"/>
      <c r="N10" s="16">
        <v>11</v>
      </c>
      <c r="O10" s="16">
        <v>11</v>
      </c>
      <c r="P10" s="16">
        <v>11</v>
      </c>
      <c r="Q10" s="17" t="e">
        <f>#REF!+1</f>
        <v>#REF!</v>
      </c>
      <c r="R10" s="17"/>
    </row>
    <row r="11" spans="1:18" ht="30" customHeight="1" x14ac:dyDescent="0.25">
      <c r="A11" s="88"/>
      <c r="B11" s="88"/>
      <c r="C11" s="88"/>
      <c r="D11" s="88"/>
      <c r="E11" s="84"/>
      <c r="F11" s="84"/>
      <c r="G11" s="84"/>
      <c r="H11" s="84"/>
      <c r="N11" s="16">
        <v>12</v>
      </c>
      <c r="O11" s="16">
        <v>12</v>
      </c>
      <c r="P11" s="16">
        <v>12</v>
      </c>
      <c r="Q11" s="17" t="e">
        <f t="shared" si="0"/>
        <v>#REF!</v>
      </c>
      <c r="R11" s="17"/>
    </row>
    <row r="12" spans="1:18" ht="30" customHeight="1" x14ac:dyDescent="0.25">
      <c r="A12" s="88"/>
      <c r="B12" s="88"/>
      <c r="C12" s="88"/>
      <c r="D12" s="88"/>
      <c r="E12" s="89"/>
      <c r="F12" s="90"/>
      <c r="G12" s="90"/>
      <c r="H12" s="91"/>
      <c r="N12" s="16"/>
      <c r="O12" s="16"/>
      <c r="P12" s="16"/>
      <c r="Q12" s="17"/>
      <c r="R12" s="17"/>
    </row>
    <row r="13" spans="1:18" s="27" customFormat="1" ht="30" customHeight="1" x14ac:dyDescent="0.25">
      <c r="A13" s="92" t="s">
        <v>13</v>
      </c>
      <c r="B13" s="93"/>
      <c r="C13" s="93"/>
      <c r="D13" s="21"/>
      <c r="E13" s="22"/>
      <c r="F13" s="23"/>
      <c r="G13" s="24"/>
      <c r="H13" s="25"/>
      <c r="I13" s="26"/>
      <c r="N13" s="17"/>
      <c r="O13" s="16">
        <v>18</v>
      </c>
      <c r="P13" s="17"/>
      <c r="Q13" s="17" t="e">
        <f>#REF!+1</f>
        <v>#REF!</v>
      </c>
      <c r="R13" s="17"/>
    </row>
    <row r="14" spans="1:18" s="27" customFormat="1" ht="75" customHeight="1" thickBot="1" x14ac:dyDescent="0.3">
      <c r="A14" s="28" t="s">
        <v>25</v>
      </c>
      <c r="B14" s="28" t="s">
        <v>28</v>
      </c>
      <c r="C14" s="28" t="s">
        <v>21</v>
      </c>
      <c r="D14" s="28" t="s">
        <v>19</v>
      </c>
      <c r="E14" s="29" t="s">
        <v>18</v>
      </c>
      <c r="F14" s="71" t="str">
        <f>IF(AND(I16=FALSE,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)=FALSE,"Podaj wartość wyrażoną w zł dokładnością do dwóch miejsc po przecinku!","")</f>
        <v/>
      </c>
      <c r="G14" s="73"/>
      <c r="H14" s="73"/>
      <c r="I14" s="56"/>
      <c r="J14" s="57"/>
      <c r="M14" s="17"/>
      <c r="N14" s="16">
        <v>19</v>
      </c>
      <c r="O14" s="17"/>
      <c r="P14" s="17" t="e">
        <f>Q13+1</f>
        <v>#REF!</v>
      </c>
      <c r="Q14" s="17"/>
    </row>
    <row r="15" spans="1:18" s="27" customFormat="1" ht="15" customHeight="1" thickBot="1" x14ac:dyDescent="0.3">
      <c r="A15" s="68"/>
      <c r="B15" s="3">
        <f>E49-D49*A15/1000</f>
        <v>0</v>
      </c>
      <c r="C15" s="67"/>
      <c r="D15" s="4">
        <f>ROUND(IF((B15+C15)&gt;0,B15+C15,0),2)</f>
        <v>0</v>
      </c>
      <c r="E15" s="11">
        <f>ROUND(IF(B15+C15&lt;0,B15+C15,0),2)</f>
        <v>0</v>
      </c>
      <c r="F15" s="50"/>
      <c r="G15" s="51"/>
      <c r="H15" s="52"/>
      <c r="I15" s="52"/>
      <c r="M15" s="17"/>
      <c r="N15" s="16">
        <v>23</v>
      </c>
      <c r="O15" s="17"/>
    </row>
    <row r="16" spans="1:18" s="27" customFormat="1" ht="15" customHeight="1" x14ac:dyDescent="0.25">
      <c r="A16" s="30"/>
      <c r="B16" s="31"/>
      <c r="C16" s="31"/>
      <c r="D16" s="31"/>
      <c r="E16" s="31"/>
      <c r="F16" s="58" t="b">
        <f>IF(TRUNC(C15)-C15=0,TRUE)</f>
        <v>1</v>
      </c>
      <c r="G16" s="58" t="b">
        <f>IFERROR(LEN(MID(C15,FIND(",",C15)+1,9))=1,FALSE)</f>
        <v>0</v>
      </c>
      <c r="H16" s="59" t="b">
        <f>IFERROR(LEN(MID(C15,FIND(",",C15)+1,99))=2,FALSE)</f>
        <v>0</v>
      </c>
      <c r="I16" s="59" t="b">
        <f>AND(F16=FALSE,G16=FALSE,H16=FALSE)</f>
        <v>0</v>
      </c>
      <c r="M16" s="17"/>
      <c r="N16" s="16"/>
      <c r="O16" s="17"/>
    </row>
    <row r="17" spans="1:16" s="27" customFormat="1" ht="50.1" customHeight="1" x14ac:dyDescent="0.25">
      <c r="A17" s="28" t="s">
        <v>17</v>
      </c>
      <c r="B17" s="28" t="s">
        <v>30</v>
      </c>
      <c r="C17" s="28" t="s">
        <v>31</v>
      </c>
      <c r="D17" s="28" t="s">
        <v>29</v>
      </c>
      <c r="E17" s="28" t="s">
        <v>6</v>
      </c>
      <c r="F17" s="59" t="b">
        <f>IF(TRUNC(A15)-A15=0,TRUE)</f>
        <v>1</v>
      </c>
      <c r="G17" s="60" t="b">
        <f>IFERROR(LEN(MID(A15,FIND(",",A15)+1,9))=1,FALSE)</f>
        <v>0</v>
      </c>
      <c r="H17" s="59" t="b">
        <f>IFERROR(LEN(MID(A15,FIND(",",A15)+1,99))=2,FALSE)</f>
        <v>0</v>
      </c>
      <c r="I17" s="59" t="b">
        <f>AND(F17=FALSE,G17=FALSE,H17=FALSE)</f>
        <v>0</v>
      </c>
      <c r="L17" s="17"/>
      <c r="M17" s="16"/>
      <c r="N17" s="17"/>
    </row>
    <row r="18" spans="1:16" ht="15" customHeight="1" x14ac:dyDescent="0.25">
      <c r="A18" s="32">
        <v>1</v>
      </c>
      <c r="B18" s="44"/>
      <c r="C18" s="55"/>
      <c r="D18" s="40"/>
      <c r="E18" s="5">
        <f>D18*C18/1000</f>
        <v>0</v>
      </c>
      <c r="F18" s="59" t="b">
        <f>IF(TRUNC(C18)-C18=0,TRUE)</f>
        <v>1</v>
      </c>
      <c r="G18" s="61" t="b">
        <f>IFERROR(LEN(MID(C18,FIND(",",C18)+1,9))=1,FALSE)</f>
        <v>0</v>
      </c>
      <c r="H18" s="59" t="b">
        <f>IFERROR(LEN(MID(C18,FIND(",",C18)+1,99))=2,FALSE)</f>
        <v>0</v>
      </c>
      <c r="I18" s="59" t="b">
        <f>AND(F18=FALSE,G18=FALSE,H18=FALSE)</f>
        <v>0</v>
      </c>
      <c r="L18" s="17"/>
      <c r="M18" s="16"/>
      <c r="N18" s="17"/>
    </row>
    <row r="19" spans="1:16" s="34" customFormat="1" ht="15" customHeight="1" x14ac:dyDescent="0.25">
      <c r="A19" s="32">
        <v>2</v>
      </c>
      <c r="B19" s="44"/>
      <c r="C19" s="55"/>
      <c r="D19" s="40"/>
      <c r="E19" s="5">
        <f t="shared" ref="E19:E48" si="1">D19*C19/1000</f>
        <v>0</v>
      </c>
      <c r="F19" s="59" t="b">
        <f t="shared" ref="F19:F48" si="2">IF(TRUNC(C19)-C19=0,TRUE)</f>
        <v>1</v>
      </c>
      <c r="G19" s="61" t="b">
        <f t="shared" ref="G19:G48" si="3">IFERROR(LEN(MID(C19,FIND(",",C19)+1,9))=1,FALSE)</f>
        <v>0</v>
      </c>
      <c r="H19" s="59" t="b">
        <f t="shared" ref="H19:H48" si="4">IFERROR(LEN(MID(C19,FIND(",",C19)+1,99))=2,FALSE)</f>
        <v>0</v>
      </c>
      <c r="I19" s="59" t="b">
        <f t="shared" ref="I19:I48" si="5">AND(F19=FALSE,G19=FALSE,H19=FALSE)</f>
        <v>0</v>
      </c>
      <c r="N19" s="17"/>
      <c r="O19" s="16">
        <v>31</v>
      </c>
      <c r="P19" s="17"/>
    </row>
    <row r="20" spans="1:16" ht="15" customHeight="1" x14ac:dyDescent="0.25">
      <c r="A20" s="32">
        <v>3</v>
      </c>
      <c r="B20" s="44"/>
      <c r="C20" s="55"/>
      <c r="D20" s="40"/>
      <c r="E20" s="5">
        <f t="shared" si="1"/>
        <v>0</v>
      </c>
      <c r="F20" s="59" t="b">
        <f t="shared" si="2"/>
        <v>1</v>
      </c>
      <c r="G20" s="61" t="b">
        <f t="shared" si="3"/>
        <v>0</v>
      </c>
      <c r="H20" s="59" t="b">
        <f t="shared" si="4"/>
        <v>0</v>
      </c>
      <c r="I20" s="59" t="b">
        <f t="shared" si="5"/>
        <v>0</v>
      </c>
    </row>
    <row r="21" spans="1:16" ht="15" customHeight="1" x14ac:dyDescent="0.25">
      <c r="A21" s="32">
        <v>4</v>
      </c>
      <c r="B21" s="44"/>
      <c r="C21" s="55"/>
      <c r="D21" s="41"/>
      <c r="E21" s="5">
        <f t="shared" si="1"/>
        <v>0</v>
      </c>
      <c r="F21" s="59" t="b">
        <f t="shared" si="2"/>
        <v>1</v>
      </c>
      <c r="G21" s="61" t="b">
        <f t="shared" si="3"/>
        <v>0</v>
      </c>
      <c r="H21" s="59" t="b">
        <f t="shared" si="4"/>
        <v>0</v>
      </c>
      <c r="I21" s="59" t="b">
        <f t="shared" si="5"/>
        <v>0</v>
      </c>
    </row>
    <row r="22" spans="1:16" ht="15" customHeight="1" x14ac:dyDescent="0.25">
      <c r="A22" s="32">
        <v>5</v>
      </c>
      <c r="B22" s="44"/>
      <c r="C22" s="55"/>
      <c r="D22" s="41"/>
      <c r="E22" s="5">
        <f>D22*C22/1000</f>
        <v>0</v>
      </c>
      <c r="F22" s="59" t="b">
        <f t="shared" si="2"/>
        <v>1</v>
      </c>
      <c r="G22" s="61" t="b">
        <f t="shared" si="3"/>
        <v>0</v>
      </c>
      <c r="H22" s="59" t="b">
        <f t="shared" si="4"/>
        <v>0</v>
      </c>
      <c r="I22" s="59" t="b">
        <f t="shared" si="5"/>
        <v>0</v>
      </c>
    </row>
    <row r="23" spans="1:16" ht="15" customHeight="1" x14ac:dyDescent="0.25">
      <c r="A23" s="32">
        <v>6</v>
      </c>
      <c r="B23" s="44"/>
      <c r="C23" s="55"/>
      <c r="D23" s="41"/>
      <c r="E23" s="5">
        <f t="shared" si="1"/>
        <v>0</v>
      </c>
      <c r="F23" s="59" t="b">
        <f t="shared" si="2"/>
        <v>1</v>
      </c>
      <c r="G23" s="61" t="b">
        <f t="shared" si="3"/>
        <v>0</v>
      </c>
      <c r="H23" s="59" t="b">
        <f t="shared" si="4"/>
        <v>0</v>
      </c>
      <c r="I23" s="59" t="b">
        <f t="shared" si="5"/>
        <v>0</v>
      </c>
    </row>
    <row r="24" spans="1:16" ht="15" customHeight="1" x14ac:dyDescent="0.25">
      <c r="A24" s="32">
        <v>7</v>
      </c>
      <c r="B24" s="44"/>
      <c r="C24" s="55"/>
      <c r="D24" s="41"/>
      <c r="E24" s="5">
        <f t="shared" si="1"/>
        <v>0</v>
      </c>
      <c r="F24" s="59" t="b">
        <f t="shared" si="2"/>
        <v>1</v>
      </c>
      <c r="G24" s="61" t="b">
        <f t="shared" si="3"/>
        <v>0</v>
      </c>
      <c r="H24" s="59" t="b">
        <f t="shared" si="4"/>
        <v>0</v>
      </c>
      <c r="I24" s="59" t="b">
        <f t="shared" si="5"/>
        <v>0</v>
      </c>
    </row>
    <row r="25" spans="1:16" ht="15" customHeight="1" x14ac:dyDescent="0.25">
      <c r="A25" s="32">
        <v>8</v>
      </c>
      <c r="B25" s="44"/>
      <c r="C25" s="55"/>
      <c r="D25" s="41"/>
      <c r="E25" s="5">
        <f t="shared" si="1"/>
        <v>0</v>
      </c>
      <c r="F25" s="59" t="b">
        <f t="shared" si="2"/>
        <v>1</v>
      </c>
      <c r="G25" s="61" t="b">
        <f t="shared" si="3"/>
        <v>0</v>
      </c>
      <c r="H25" s="59" t="b">
        <f t="shared" si="4"/>
        <v>0</v>
      </c>
      <c r="I25" s="59" t="b">
        <f t="shared" si="5"/>
        <v>0</v>
      </c>
    </row>
    <row r="26" spans="1:16" ht="15" customHeight="1" x14ac:dyDescent="0.25">
      <c r="A26" s="32">
        <v>9</v>
      </c>
      <c r="B26" s="44"/>
      <c r="C26" s="55"/>
      <c r="D26" s="41"/>
      <c r="E26" s="5">
        <f t="shared" si="1"/>
        <v>0</v>
      </c>
      <c r="F26" s="59" t="b">
        <f t="shared" si="2"/>
        <v>1</v>
      </c>
      <c r="G26" s="61" t="b">
        <f t="shared" si="3"/>
        <v>0</v>
      </c>
      <c r="H26" s="59" t="b">
        <f t="shared" si="4"/>
        <v>0</v>
      </c>
      <c r="I26" s="59" t="b">
        <f t="shared" si="5"/>
        <v>0</v>
      </c>
    </row>
    <row r="27" spans="1:16" ht="15" customHeight="1" x14ac:dyDescent="0.25">
      <c r="A27" s="32">
        <v>10</v>
      </c>
      <c r="B27" s="44"/>
      <c r="C27" s="55"/>
      <c r="D27" s="41"/>
      <c r="E27" s="5">
        <f t="shared" si="1"/>
        <v>0</v>
      </c>
      <c r="F27" s="59" t="b">
        <f t="shared" si="2"/>
        <v>1</v>
      </c>
      <c r="G27" s="61" t="b">
        <f t="shared" si="3"/>
        <v>0</v>
      </c>
      <c r="H27" s="59" t="b">
        <f t="shared" si="4"/>
        <v>0</v>
      </c>
      <c r="I27" s="59" t="b">
        <f t="shared" si="5"/>
        <v>0</v>
      </c>
    </row>
    <row r="28" spans="1:16" ht="15" customHeight="1" x14ac:dyDescent="0.25">
      <c r="A28" s="32">
        <v>11</v>
      </c>
      <c r="B28" s="44"/>
      <c r="C28" s="55"/>
      <c r="D28" s="41"/>
      <c r="E28" s="5">
        <f t="shared" si="1"/>
        <v>0</v>
      </c>
      <c r="F28" s="59" t="b">
        <f t="shared" si="2"/>
        <v>1</v>
      </c>
      <c r="G28" s="61" t="b">
        <f t="shared" si="3"/>
        <v>0</v>
      </c>
      <c r="H28" s="59" t="b">
        <f t="shared" si="4"/>
        <v>0</v>
      </c>
      <c r="I28" s="59" t="b">
        <f t="shared" si="5"/>
        <v>0</v>
      </c>
    </row>
    <row r="29" spans="1:16" ht="15" customHeight="1" x14ac:dyDescent="0.25">
      <c r="A29" s="32">
        <v>12</v>
      </c>
      <c r="B29" s="44"/>
      <c r="C29" s="55"/>
      <c r="D29" s="41"/>
      <c r="E29" s="5">
        <f t="shared" si="1"/>
        <v>0</v>
      </c>
      <c r="F29" s="59" t="b">
        <f t="shared" si="2"/>
        <v>1</v>
      </c>
      <c r="G29" s="61" t="b">
        <f t="shared" si="3"/>
        <v>0</v>
      </c>
      <c r="H29" s="59" t="b">
        <f t="shared" si="4"/>
        <v>0</v>
      </c>
      <c r="I29" s="59" t="b">
        <f t="shared" si="5"/>
        <v>0</v>
      </c>
    </row>
    <row r="30" spans="1:16" ht="15" customHeight="1" x14ac:dyDescent="0.25">
      <c r="A30" s="32">
        <v>13</v>
      </c>
      <c r="B30" s="44"/>
      <c r="C30" s="55"/>
      <c r="D30" s="41"/>
      <c r="E30" s="5">
        <f t="shared" si="1"/>
        <v>0</v>
      </c>
      <c r="F30" s="59" t="b">
        <f t="shared" si="2"/>
        <v>1</v>
      </c>
      <c r="G30" s="61" t="b">
        <f t="shared" si="3"/>
        <v>0</v>
      </c>
      <c r="H30" s="59" t="b">
        <f t="shared" si="4"/>
        <v>0</v>
      </c>
      <c r="I30" s="59" t="b">
        <f t="shared" si="5"/>
        <v>0</v>
      </c>
    </row>
    <row r="31" spans="1:16" ht="15" customHeight="1" x14ac:dyDescent="0.25">
      <c r="A31" s="32">
        <v>14</v>
      </c>
      <c r="B31" s="44"/>
      <c r="C31" s="55"/>
      <c r="D31" s="41"/>
      <c r="E31" s="5">
        <f t="shared" si="1"/>
        <v>0</v>
      </c>
      <c r="F31" s="59" t="b">
        <f t="shared" si="2"/>
        <v>1</v>
      </c>
      <c r="G31" s="61" t="b">
        <f t="shared" si="3"/>
        <v>0</v>
      </c>
      <c r="H31" s="59" t="b">
        <f t="shared" si="4"/>
        <v>0</v>
      </c>
      <c r="I31" s="59" t="b">
        <f t="shared" si="5"/>
        <v>0</v>
      </c>
    </row>
    <row r="32" spans="1:16" ht="15" customHeight="1" x14ac:dyDescent="0.25">
      <c r="A32" s="32">
        <v>15</v>
      </c>
      <c r="B32" s="44"/>
      <c r="C32" s="55"/>
      <c r="D32" s="41"/>
      <c r="E32" s="5">
        <f t="shared" si="1"/>
        <v>0</v>
      </c>
      <c r="F32" s="59" t="b">
        <f t="shared" si="2"/>
        <v>1</v>
      </c>
      <c r="G32" s="61" t="b">
        <f t="shared" si="3"/>
        <v>0</v>
      </c>
      <c r="H32" s="59" t="b">
        <f t="shared" si="4"/>
        <v>0</v>
      </c>
      <c r="I32" s="59" t="b">
        <f t="shared" si="5"/>
        <v>0</v>
      </c>
    </row>
    <row r="33" spans="1:9" ht="15" customHeight="1" x14ac:dyDescent="0.25">
      <c r="A33" s="32">
        <v>16</v>
      </c>
      <c r="B33" s="44"/>
      <c r="C33" s="55"/>
      <c r="D33" s="41"/>
      <c r="E33" s="5">
        <f t="shared" si="1"/>
        <v>0</v>
      </c>
      <c r="F33" s="59" t="b">
        <f t="shared" si="2"/>
        <v>1</v>
      </c>
      <c r="G33" s="61" t="b">
        <f t="shared" si="3"/>
        <v>0</v>
      </c>
      <c r="H33" s="59" t="b">
        <f t="shared" si="4"/>
        <v>0</v>
      </c>
      <c r="I33" s="59" t="b">
        <f t="shared" si="5"/>
        <v>0</v>
      </c>
    </row>
    <row r="34" spans="1:9" ht="15" customHeight="1" x14ac:dyDescent="0.25">
      <c r="A34" s="32">
        <v>17</v>
      </c>
      <c r="B34" s="44"/>
      <c r="C34" s="55"/>
      <c r="D34" s="41"/>
      <c r="E34" s="5">
        <f t="shared" si="1"/>
        <v>0</v>
      </c>
      <c r="F34" s="59" t="b">
        <f t="shared" si="2"/>
        <v>1</v>
      </c>
      <c r="G34" s="61" t="b">
        <f t="shared" si="3"/>
        <v>0</v>
      </c>
      <c r="H34" s="59" t="b">
        <f t="shared" si="4"/>
        <v>0</v>
      </c>
      <c r="I34" s="59" t="b">
        <f t="shared" si="5"/>
        <v>0</v>
      </c>
    </row>
    <row r="35" spans="1:9" ht="15" customHeight="1" x14ac:dyDescent="0.25">
      <c r="A35" s="32">
        <v>18</v>
      </c>
      <c r="B35" s="44"/>
      <c r="C35" s="55"/>
      <c r="D35" s="41"/>
      <c r="E35" s="5">
        <f t="shared" si="1"/>
        <v>0</v>
      </c>
      <c r="F35" s="59" t="b">
        <f t="shared" si="2"/>
        <v>1</v>
      </c>
      <c r="G35" s="61" t="b">
        <f t="shared" si="3"/>
        <v>0</v>
      </c>
      <c r="H35" s="59" t="b">
        <f t="shared" si="4"/>
        <v>0</v>
      </c>
      <c r="I35" s="59" t="b">
        <f t="shared" si="5"/>
        <v>0</v>
      </c>
    </row>
    <row r="36" spans="1:9" ht="15" customHeight="1" x14ac:dyDescent="0.25">
      <c r="A36" s="32">
        <v>19</v>
      </c>
      <c r="B36" s="44"/>
      <c r="C36" s="55"/>
      <c r="D36" s="41"/>
      <c r="E36" s="5">
        <f t="shared" si="1"/>
        <v>0</v>
      </c>
      <c r="F36" s="59" t="b">
        <f t="shared" si="2"/>
        <v>1</v>
      </c>
      <c r="G36" s="61" t="b">
        <f t="shared" si="3"/>
        <v>0</v>
      </c>
      <c r="H36" s="59" t="b">
        <f t="shared" si="4"/>
        <v>0</v>
      </c>
      <c r="I36" s="59" t="b">
        <f t="shared" si="5"/>
        <v>0</v>
      </c>
    </row>
    <row r="37" spans="1:9" ht="15" customHeight="1" x14ac:dyDescent="0.25">
      <c r="A37" s="32">
        <v>20</v>
      </c>
      <c r="B37" s="44"/>
      <c r="C37" s="55"/>
      <c r="D37" s="41"/>
      <c r="E37" s="5">
        <f t="shared" si="1"/>
        <v>0</v>
      </c>
      <c r="F37" s="59" t="b">
        <f t="shared" si="2"/>
        <v>1</v>
      </c>
      <c r="G37" s="61" t="b">
        <f t="shared" si="3"/>
        <v>0</v>
      </c>
      <c r="H37" s="59" t="b">
        <f t="shared" si="4"/>
        <v>0</v>
      </c>
      <c r="I37" s="59" t="b">
        <f t="shared" si="5"/>
        <v>0</v>
      </c>
    </row>
    <row r="38" spans="1:9" ht="15" customHeight="1" x14ac:dyDescent="0.25">
      <c r="A38" s="32">
        <v>21</v>
      </c>
      <c r="B38" s="44"/>
      <c r="C38" s="55"/>
      <c r="D38" s="41"/>
      <c r="E38" s="5">
        <f t="shared" si="1"/>
        <v>0</v>
      </c>
      <c r="F38" s="59" t="b">
        <f t="shared" si="2"/>
        <v>1</v>
      </c>
      <c r="G38" s="61" t="b">
        <f t="shared" si="3"/>
        <v>0</v>
      </c>
      <c r="H38" s="59" t="b">
        <f t="shared" si="4"/>
        <v>0</v>
      </c>
      <c r="I38" s="59" t="b">
        <f t="shared" si="5"/>
        <v>0</v>
      </c>
    </row>
    <row r="39" spans="1:9" ht="15" customHeight="1" x14ac:dyDescent="0.25">
      <c r="A39" s="32">
        <v>22</v>
      </c>
      <c r="B39" s="44"/>
      <c r="C39" s="55"/>
      <c r="D39" s="41"/>
      <c r="E39" s="5">
        <f t="shared" si="1"/>
        <v>0</v>
      </c>
      <c r="F39" s="59" t="b">
        <f t="shared" si="2"/>
        <v>1</v>
      </c>
      <c r="G39" s="61" t="b">
        <f t="shared" si="3"/>
        <v>0</v>
      </c>
      <c r="H39" s="59" t="b">
        <f t="shared" si="4"/>
        <v>0</v>
      </c>
      <c r="I39" s="59" t="b">
        <f t="shared" si="5"/>
        <v>0</v>
      </c>
    </row>
    <row r="40" spans="1:9" ht="15" customHeight="1" x14ac:dyDescent="0.25">
      <c r="A40" s="32">
        <v>23</v>
      </c>
      <c r="B40" s="44"/>
      <c r="C40" s="55"/>
      <c r="D40" s="41"/>
      <c r="E40" s="5">
        <f t="shared" si="1"/>
        <v>0</v>
      </c>
      <c r="F40" s="59" t="b">
        <f t="shared" si="2"/>
        <v>1</v>
      </c>
      <c r="G40" s="61" t="b">
        <f t="shared" si="3"/>
        <v>0</v>
      </c>
      <c r="H40" s="59" t="b">
        <f t="shared" si="4"/>
        <v>0</v>
      </c>
      <c r="I40" s="59" t="b">
        <f t="shared" si="5"/>
        <v>0</v>
      </c>
    </row>
    <row r="41" spans="1:9" ht="15" customHeight="1" x14ac:dyDescent="0.25">
      <c r="A41" s="32">
        <v>24</v>
      </c>
      <c r="B41" s="44"/>
      <c r="C41" s="55"/>
      <c r="D41" s="41"/>
      <c r="E41" s="5">
        <f t="shared" si="1"/>
        <v>0</v>
      </c>
      <c r="F41" s="59" t="b">
        <f t="shared" si="2"/>
        <v>1</v>
      </c>
      <c r="G41" s="61" t="b">
        <f t="shared" si="3"/>
        <v>0</v>
      </c>
      <c r="H41" s="59" t="b">
        <f t="shared" si="4"/>
        <v>0</v>
      </c>
      <c r="I41" s="59" t="b">
        <f t="shared" si="5"/>
        <v>0</v>
      </c>
    </row>
    <row r="42" spans="1:9" ht="15" customHeight="1" x14ac:dyDescent="0.25">
      <c r="A42" s="32">
        <v>25</v>
      </c>
      <c r="B42" s="44"/>
      <c r="C42" s="55"/>
      <c r="D42" s="41"/>
      <c r="E42" s="5">
        <f t="shared" si="1"/>
        <v>0</v>
      </c>
      <c r="F42" s="59" t="b">
        <f t="shared" si="2"/>
        <v>1</v>
      </c>
      <c r="G42" s="61" t="b">
        <f t="shared" si="3"/>
        <v>0</v>
      </c>
      <c r="H42" s="59" t="b">
        <f t="shared" si="4"/>
        <v>0</v>
      </c>
      <c r="I42" s="59" t="b">
        <f t="shared" si="5"/>
        <v>0</v>
      </c>
    </row>
    <row r="43" spans="1:9" ht="15" customHeight="1" x14ac:dyDescent="0.25">
      <c r="A43" s="32">
        <v>26</v>
      </c>
      <c r="B43" s="44"/>
      <c r="C43" s="55"/>
      <c r="D43" s="41"/>
      <c r="E43" s="5">
        <f t="shared" si="1"/>
        <v>0</v>
      </c>
      <c r="F43" s="59" t="b">
        <f t="shared" si="2"/>
        <v>1</v>
      </c>
      <c r="G43" s="61" t="b">
        <f t="shared" si="3"/>
        <v>0</v>
      </c>
      <c r="H43" s="59" t="b">
        <f t="shared" si="4"/>
        <v>0</v>
      </c>
      <c r="I43" s="59" t="b">
        <f t="shared" si="5"/>
        <v>0</v>
      </c>
    </row>
    <row r="44" spans="1:9" ht="15" customHeight="1" x14ac:dyDescent="0.25">
      <c r="A44" s="32">
        <v>27</v>
      </c>
      <c r="B44" s="44"/>
      <c r="C44" s="55"/>
      <c r="D44" s="41"/>
      <c r="E44" s="5">
        <f t="shared" si="1"/>
        <v>0</v>
      </c>
      <c r="F44" s="59" t="b">
        <f t="shared" si="2"/>
        <v>1</v>
      </c>
      <c r="G44" s="61" t="b">
        <f t="shared" si="3"/>
        <v>0</v>
      </c>
      <c r="H44" s="59" t="b">
        <f t="shared" si="4"/>
        <v>0</v>
      </c>
      <c r="I44" s="59" t="b">
        <f t="shared" si="5"/>
        <v>0</v>
      </c>
    </row>
    <row r="45" spans="1:9" ht="15" customHeight="1" x14ac:dyDescent="0.25">
      <c r="A45" s="32">
        <v>28</v>
      </c>
      <c r="B45" s="44"/>
      <c r="C45" s="55"/>
      <c r="D45" s="41"/>
      <c r="E45" s="5">
        <f t="shared" si="1"/>
        <v>0</v>
      </c>
      <c r="F45" s="59" t="b">
        <f t="shared" si="2"/>
        <v>1</v>
      </c>
      <c r="G45" s="61" t="b">
        <f t="shared" si="3"/>
        <v>0</v>
      </c>
      <c r="H45" s="59" t="b">
        <f t="shared" si="4"/>
        <v>0</v>
      </c>
      <c r="I45" s="59" t="b">
        <f t="shared" si="5"/>
        <v>0</v>
      </c>
    </row>
    <row r="46" spans="1:9" ht="15" customHeight="1" x14ac:dyDescent="0.25">
      <c r="A46" s="32">
        <v>29</v>
      </c>
      <c r="B46" s="44"/>
      <c r="C46" s="55"/>
      <c r="D46" s="41"/>
      <c r="E46" s="5">
        <f t="shared" si="1"/>
        <v>0</v>
      </c>
      <c r="F46" s="59" t="b">
        <f t="shared" si="2"/>
        <v>1</v>
      </c>
      <c r="G46" s="61" t="b">
        <f t="shared" si="3"/>
        <v>0</v>
      </c>
      <c r="H46" s="59" t="b">
        <f t="shared" si="4"/>
        <v>0</v>
      </c>
      <c r="I46" s="59" t="b">
        <f t="shared" si="5"/>
        <v>0</v>
      </c>
    </row>
    <row r="47" spans="1:9" ht="15" customHeight="1" x14ac:dyDescent="0.25">
      <c r="A47" s="32">
        <v>30</v>
      </c>
      <c r="B47" s="44"/>
      <c r="C47" s="55"/>
      <c r="D47" s="40"/>
      <c r="E47" s="5">
        <f t="shared" si="1"/>
        <v>0</v>
      </c>
      <c r="F47" s="59" t="b">
        <f t="shared" si="2"/>
        <v>1</v>
      </c>
      <c r="G47" s="61" t="b">
        <f t="shared" si="3"/>
        <v>0</v>
      </c>
      <c r="H47" s="59" t="b">
        <f t="shared" si="4"/>
        <v>0</v>
      </c>
      <c r="I47" s="59" t="b">
        <f t="shared" si="5"/>
        <v>0</v>
      </c>
    </row>
    <row r="48" spans="1:9" ht="15" customHeight="1" x14ac:dyDescent="0.25">
      <c r="A48" s="32">
        <v>31</v>
      </c>
      <c r="B48" s="44"/>
      <c r="C48" s="55"/>
      <c r="D48" s="41"/>
      <c r="E48" s="12">
        <f t="shared" si="1"/>
        <v>0</v>
      </c>
      <c r="F48" s="59" t="b">
        <f t="shared" si="2"/>
        <v>1</v>
      </c>
      <c r="G48" s="61" t="b">
        <f t="shared" si="3"/>
        <v>0</v>
      </c>
      <c r="H48" s="59" t="b">
        <f t="shared" si="4"/>
        <v>0</v>
      </c>
      <c r="I48" s="59" t="b">
        <f t="shared" si="5"/>
        <v>0</v>
      </c>
    </row>
    <row r="49" spans="1:9" ht="15" customHeight="1" x14ac:dyDescent="0.25">
      <c r="A49" s="94" t="s">
        <v>24</v>
      </c>
      <c r="B49" s="95"/>
      <c r="C49" s="96"/>
      <c r="D49" s="42">
        <f>SUM(D18:D48)</f>
        <v>0</v>
      </c>
      <c r="E49" s="6">
        <f>ROUND(SUM(E18:E48),2)</f>
        <v>0</v>
      </c>
      <c r="F49" s="52"/>
      <c r="G49" s="53"/>
      <c r="H49" s="52"/>
      <c r="I49" s="52"/>
    </row>
    <row r="50" spans="1:9" ht="15" customHeight="1" x14ac:dyDescent="0.25">
      <c r="A50" s="48" t="s">
        <v>14</v>
      </c>
      <c r="B50" s="35"/>
      <c r="C50" s="36"/>
      <c r="D50" s="36"/>
      <c r="E50" s="36"/>
      <c r="F50" s="52"/>
      <c r="G50" s="53"/>
      <c r="H50" s="52"/>
      <c r="I50" s="52"/>
    </row>
    <row r="51" spans="1:9" ht="75" customHeight="1" thickBot="1" x14ac:dyDescent="0.3">
      <c r="A51" s="28" t="s">
        <v>25</v>
      </c>
      <c r="B51" s="28" t="s">
        <v>28</v>
      </c>
      <c r="C51" s="28" t="s">
        <v>21</v>
      </c>
      <c r="D51" s="28" t="s">
        <v>19</v>
      </c>
      <c r="E51" s="29" t="s">
        <v>18</v>
      </c>
      <c r="F51" s="71" t="str">
        <f>IF(AND(I52=FALSE,I53=FALSE,I54=FALSE,I55=FALSE,I56=FALSE,I57=FALSE,I58=FALSE,I59=FALSE,I60=FALSE,I61=FALSE,I62=FALSE,I63=FALSE,I64=FALSE,I65=FALSE,I66=FALSE,I67=FALSE,I68=FALSE,I69=FALSE,I70=FALSE,I71=FALSE,I72=FALSE,I73=FALSE,I74=FALSE,I75=FALSE,I76=FALSE,I77=FALSE,I78=FALSE,I79=FALSE,I80=FALSE,I81=FALSE,I82=FALSE,I83=FALSE,I84=FALSE,I85=FALSE)=FALSE,"Podaj wartość wyrażoną w zł dokładnością do dwóch miejsc po przecinku!","")</f>
        <v/>
      </c>
      <c r="G51" s="72"/>
      <c r="H51" s="72"/>
      <c r="I51" s="52"/>
    </row>
    <row r="52" spans="1:9" ht="15" customHeight="1" thickBot="1" x14ac:dyDescent="0.3">
      <c r="A52" s="69"/>
      <c r="B52" s="3">
        <f>E86-D86*A52/1000</f>
        <v>0</v>
      </c>
      <c r="C52" s="70"/>
      <c r="D52" s="4">
        <f>ROUND(IF((B52+C52)&gt;0,B52+C52,0),2)</f>
        <v>0</v>
      </c>
      <c r="E52" s="11">
        <f>ROUND(IF(B52+C52&lt;0,B52+C52,0),2)</f>
        <v>0</v>
      </c>
      <c r="F52" s="52"/>
      <c r="G52" s="53"/>
      <c r="H52" s="52"/>
      <c r="I52" s="52"/>
    </row>
    <row r="53" spans="1:9" ht="15" customHeight="1" x14ac:dyDescent="0.25">
      <c r="A53" s="30"/>
      <c r="B53" s="31"/>
      <c r="C53" s="31"/>
      <c r="D53" s="31"/>
      <c r="E53" s="31"/>
      <c r="F53" s="59" t="b">
        <f>IF(TRUNC(C52)-C52=0,TRUE)</f>
        <v>1</v>
      </c>
      <c r="G53" s="61" t="b">
        <f>IFERROR(LEN(MID(C52,FIND(",",C52)+1,9))=1,FALSE)</f>
        <v>0</v>
      </c>
      <c r="H53" s="59" t="b">
        <f>IFERROR(LEN(MID(C52,FIND(",",C52)+1,99))=2,FALSE)</f>
        <v>0</v>
      </c>
      <c r="I53" s="59" t="b">
        <f t="shared" ref="I53:I54" si="6">AND(F53=FALSE,G53=FALSE,H53=FALSE)</f>
        <v>0</v>
      </c>
    </row>
    <row r="54" spans="1:9" ht="65.099999999999994" customHeight="1" x14ac:dyDescent="0.25">
      <c r="A54" s="28" t="s">
        <v>17</v>
      </c>
      <c r="B54" s="28" t="s">
        <v>30</v>
      </c>
      <c r="C54" s="28" t="s">
        <v>31</v>
      </c>
      <c r="D54" s="28" t="s">
        <v>29</v>
      </c>
      <c r="E54" s="28" t="s">
        <v>6</v>
      </c>
      <c r="F54" s="59" t="b">
        <f>IF(TRUNC(A52)-A52=0,TRUE)</f>
        <v>1</v>
      </c>
      <c r="G54" s="61" t="b">
        <f>IFERROR(LEN(MID(A52,FIND(",",A52)+1,9))=1,FALSE)</f>
        <v>0</v>
      </c>
      <c r="H54" s="59" t="b">
        <f>IFERROR(LEN(MID(A52,FIND(",",A52)+1,99))=2,FALSE)</f>
        <v>0</v>
      </c>
      <c r="I54" s="59" t="b">
        <f t="shared" si="6"/>
        <v>0</v>
      </c>
    </row>
    <row r="55" spans="1:9" ht="15" customHeight="1" x14ac:dyDescent="0.25">
      <c r="A55" s="32">
        <v>1</v>
      </c>
      <c r="B55" s="44"/>
      <c r="C55" s="55"/>
      <c r="D55" s="40"/>
      <c r="E55" s="5">
        <f>D55*C55/1000</f>
        <v>0</v>
      </c>
      <c r="F55" s="59" t="b">
        <f t="shared" ref="F55:F85" si="7">IF(TRUNC(C55)-C55=0,TRUE)</f>
        <v>1</v>
      </c>
      <c r="G55" s="61" t="b">
        <f t="shared" ref="G55:G85" si="8">IFERROR(LEN(MID(C55,FIND(",",C55)+1,9))=1,FALSE)</f>
        <v>0</v>
      </c>
      <c r="H55" s="59" t="b">
        <f t="shared" ref="H55:H85" si="9">IFERROR(LEN(MID(C55,FIND(",",C55)+1,99))=2,FALSE)</f>
        <v>0</v>
      </c>
      <c r="I55" s="59" t="b">
        <f t="shared" ref="I55:I85" si="10">AND(F55=FALSE,G55=FALSE,H55=FALSE)</f>
        <v>0</v>
      </c>
    </row>
    <row r="56" spans="1:9" ht="15" customHeight="1" x14ac:dyDescent="0.25">
      <c r="A56" s="32">
        <v>2</v>
      </c>
      <c r="B56" s="44"/>
      <c r="C56" s="55"/>
      <c r="D56" s="40"/>
      <c r="E56" s="5">
        <f t="shared" ref="E56:E85" si="11">D56*C56/1000</f>
        <v>0</v>
      </c>
      <c r="F56" s="59" t="b">
        <f t="shared" si="7"/>
        <v>1</v>
      </c>
      <c r="G56" s="61" t="b">
        <f t="shared" si="8"/>
        <v>0</v>
      </c>
      <c r="H56" s="59" t="b">
        <f t="shared" si="9"/>
        <v>0</v>
      </c>
      <c r="I56" s="59" t="b">
        <f t="shared" si="10"/>
        <v>0</v>
      </c>
    </row>
    <row r="57" spans="1:9" ht="15" customHeight="1" x14ac:dyDescent="0.25">
      <c r="A57" s="32">
        <v>3</v>
      </c>
      <c r="B57" s="44"/>
      <c r="C57" s="55"/>
      <c r="D57" s="40"/>
      <c r="E57" s="5">
        <f t="shared" si="11"/>
        <v>0</v>
      </c>
      <c r="F57" s="59" t="b">
        <f t="shared" si="7"/>
        <v>1</v>
      </c>
      <c r="G57" s="61" t="b">
        <f t="shared" si="8"/>
        <v>0</v>
      </c>
      <c r="H57" s="59" t="b">
        <f t="shared" si="9"/>
        <v>0</v>
      </c>
      <c r="I57" s="59" t="b">
        <f t="shared" si="10"/>
        <v>0</v>
      </c>
    </row>
    <row r="58" spans="1:9" ht="15" customHeight="1" x14ac:dyDescent="0.25">
      <c r="A58" s="32">
        <v>4</v>
      </c>
      <c r="B58" s="44"/>
      <c r="C58" s="55"/>
      <c r="D58" s="41"/>
      <c r="E58" s="5">
        <f t="shared" si="11"/>
        <v>0</v>
      </c>
      <c r="F58" s="59" t="b">
        <f t="shared" si="7"/>
        <v>1</v>
      </c>
      <c r="G58" s="61" t="b">
        <f t="shared" si="8"/>
        <v>0</v>
      </c>
      <c r="H58" s="59" t="b">
        <f t="shared" si="9"/>
        <v>0</v>
      </c>
      <c r="I58" s="59" t="b">
        <f t="shared" si="10"/>
        <v>0</v>
      </c>
    </row>
    <row r="59" spans="1:9" ht="15" customHeight="1" x14ac:dyDescent="0.25">
      <c r="A59" s="32">
        <v>5</v>
      </c>
      <c r="B59" s="44"/>
      <c r="C59" s="55"/>
      <c r="D59" s="41"/>
      <c r="E59" s="5">
        <f t="shared" si="11"/>
        <v>0</v>
      </c>
      <c r="F59" s="59" t="b">
        <f t="shared" si="7"/>
        <v>1</v>
      </c>
      <c r="G59" s="61" t="b">
        <f t="shared" si="8"/>
        <v>0</v>
      </c>
      <c r="H59" s="59" t="b">
        <f t="shared" si="9"/>
        <v>0</v>
      </c>
      <c r="I59" s="59" t="b">
        <f t="shared" si="10"/>
        <v>0</v>
      </c>
    </row>
    <row r="60" spans="1:9" ht="15" customHeight="1" x14ac:dyDescent="0.25">
      <c r="A60" s="32">
        <v>6</v>
      </c>
      <c r="B60" s="44"/>
      <c r="C60" s="55"/>
      <c r="D60" s="41"/>
      <c r="E60" s="5">
        <f t="shared" si="11"/>
        <v>0</v>
      </c>
      <c r="F60" s="59" t="b">
        <f t="shared" si="7"/>
        <v>1</v>
      </c>
      <c r="G60" s="61" t="b">
        <f t="shared" si="8"/>
        <v>0</v>
      </c>
      <c r="H60" s="59" t="b">
        <f t="shared" si="9"/>
        <v>0</v>
      </c>
      <c r="I60" s="59" t="b">
        <f t="shared" si="10"/>
        <v>0</v>
      </c>
    </row>
    <row r="61" spans="1:9" ht="15" customHeight="1" x14ac:dyDescent="0.25">
      <c r="A61" s="32">
        <v>7</v>
      </c>
      <c r="B61" s="44"/>
      <c r="C61" s="55"/>
      <c r="D61" s="41"/>
      <c r="E61" s="5">
        <f t="shared" si="11"/>
        <v>0</v>
      </c>
      <c r="F61" s="59" t="b">
        <f t="shared" si="7"/>
        <v>1</v>
      </c>
      <c r="G61" s="61" t="b">
        <f t="shared" si="8"/>
        <v>0</v>
      </c>
      <c r="H61" s="59" t="b">
        <f t="shared" si="9"/>
        <v>0</v>
      </c>
      <c r="I61" s="59" t="b">
        <f t="shared" si="10"/>
        <v>0</v>
      </c>
    </row>
    <row r="62" spans="1:9" ht="15" customHeight="1" x14ac:dyDescent="0.25">
      <c r="A62" s="32">
        <v>8</v>
      </c>
      <c r="B62" s="44"/>
      <c r="C62" s="55"/>
      <c r="D62" s="41"/>
      <c r="E62" s="5">
        <f t="shared" si="11"/>
        <v>0</v>
      </c>
      <c r="F62" s="59" t="b">
        <f t="shared" si="7"/>
        <v>1</v>
      </c>
      <c r="G62" s="61" t="b">
        <f t="shared" si="8"/>
        <v>0</v>
      </c>
      <c r="H62" s="59" t="b">
        <f t="shared" si="9"/>
        <v>0</v>
      </c>
      <c r="I62" s="59" t="b">
        <f t="shared" si="10"/>
        <v>0</v>
      </c>
    </row>
    <row r="63" spans="1:9" ht="15" customHeight="1" x14ac:dyDescent="0.25">
      <c r="A63" s="32">
        <v>9</v>
      </c>
      <c r="B63" s="44"/>
      <c r="C63" s="55"/>
      <c r="D63" s="41"/>
      <c r="E63" s="5">
        <f t="shared" si="11"/>
        <v>0</v>
      </c>
      <c r="F63" s="59" t="b">
        <f t="shared" si="7"/>
        <v>1</v>
      </c>
      <c r="G63" s="61" t="b">
        <f t="shared" si="8"/>
        <v>0</v>
      </c>
      <c r="H63" s="59" t="b">
        <f t="shared" si="9"/>
        <v>0</v>
      </c>
      <c r="I63" s="59" t="b">
        <f t="shared" si="10"/>
        <v>0</v>
      </c>
    </row>
    <row r="64" spans="1:9" ht="15" customHeight="1" x14ac:dyDescent="0.25">
      <c r="A64" s="32">
        <v>10</v>
      </c>
      <c r="B64" s="44"/>
      <c r="C64" s="55"/>
      <c r="D64" s="41"/>
      <c r="E64" s="5">
        <f t="shared" si="11"/>
        <v>0</v>
      </c>
      <c r="F64" s="59" t="b">
        <f t="shared" si="7"/>
        <v>1</v>
      </c>
      <c r="G64" s="61" t="b">
        <f t="shared" si="8"/>
        <v>0</v>
      </c>
      <c r="H64" s="59" t="b">
        <f t="shared" si="9"/>
        <v>0</v>
      </c>
      <c r="I64" s="59" t="b">
        <f t="shared" si="10"/>
        <v>0</v>
      </c>
    </row>
    <row r="65" spans="1:9" ht="15" customHeight="1" x14ac:dyDescent="0.25">
      <c r="A65" s="32">
        <v>11</v>
      </c>
      <c r="B65" s="44"/>
      <c r="C65" s="55"/>
      <c r="D65" s="41"/>
      <c r="E65" s="5">
        <f t="shared" si="11"/>
        <v>0</v>
      </c>
      <c r="F65" s="59" t="b">
        <f t="shared" si="7"/>
        <v>1</v>
      </c>
      <c r="G65" s="61" t="b">
        <f t="shared" si="8"/>
        <v>0</v>
      </c>
      <c r="H65" s="59" t="b">
        <f t="shared" si="9"/>
        <v>0</v>
      </c>
      <c r="I65" s="59" t="b">
        <f t="shared" si="10"/>
        <v>0</v>
      </c>
    </row>
    <row r="66" spans="1:9" ht="15" customHeight="1" x14ac:dyDescent="0.25">
      <c r="A66" s="32">
        <v>12</v>
      </c>
      <c r="B66" s="44"/>
      <c r="C66" s="55"/>
      <c r="D66" s="41"/>
      <c r="E66" s="5">
        <f t="shared" si="11"/>
        <v>0</v>
      </c>
      <c r="F66" s="59" t="b">
        <f t="shared" si="7"/>
        <v>1</v>
      </c>
      <c r="G66" s="61" t="b">
        <f t="shared" si="8"/>
        <v>0</v>
      </c>
      <c r="H66" s="59" t="b">
        <f t="shared" si="9"/>
        <v>0</v>
      </c>
      <c r="I66" s="59" t="b">
        <f t="shared" si="10"/>
        <v>0</v>
      </c>
    </row>
    <row r="67" spans="1:9" ht="15" customHeight="1" x14ac:dyDescent="0.25">
      <c r="A67" s="32">
        <v>13</v>
      </c>
      <c r="B67" s="44"/>
      <c r="C67" s="55"/>
      <c r="D67" s="41"/>
      <c r="E67" s="5">
        <f t="shared" si="11"/>
        <v>0</v>
      </c>
      <c r="F67" s="59" t="b">
        <f t="shared" si="7"/>
        <v>1</v>
      </c>
      <c r="G67" s="61" t="b">
        <f t="shared" si="8"/>
        <v>0</v>
      </c>
      <c r="H67" s="59" t="b">
        <f t="shared" si="9"/>
        <v>0</v>
      </c>
      <c r="I67" s="59" t="b">
        <f t="shared" si="10"/>
        <v>0</v>
      </c>
    </row>
    <row r="68" spans="1:9" ht="15" customHeight="1" x14ac:dyDescent="0.25">
      <c r="A68" s="32">
        <v>14</v>
      </c>
      <c r="B68" s="44"/>
      <c r="C68" s="55"/>
      <c r="D68" s="41"/>
      <c r="E68" s="5">
        <f t="shared" si="11"/>
        <v>0</v>
      </c>
      <c r="F68" s="59" t="b">
        <f t="shared" si="7"/>
        <v>1</v>
      </c>
      <c r="G68" s="61" t="b">
        <f t="shared" si="8"/>
        <v>0</v>
      </c>
      <c r="H68" s="59" t="b">
        <f t="shared" si="9"/>
        <v>0</v>
      </c>
      <c r="I68" s="59" t="b">
        <f t="shared" si="10"/>
        <v>0</v>
      </c>
    </row>
    <row r="69" spans="1:9" ht="15" customHeight="1" x14ac:dyDescent="0.25">
      <c r="A69" s="32">
        <v>15</v>
      </c>
      <c r="B69" s="44"/>
      <c r="C69" s="55"/>
      <c r="D69" s="41"/>
      <c r="E69" s="5">
        <f t="shared" si="11"/>
        <v>0</v>
      </c>
      <c r="F69" s="59" t="b">
        <f t="shared" si="7"/>
        <v>1</v>
      </c>
      <c r="G69" s="61" t="b">
        <f t="shared" si="8"/>
        <v>0</v>
      </c>
      <c r="H69" s="59" t="b">
        <f t="shared" si="9"/>
        <v>0</v>
      </c>
      <c r="I69" s="59" t="b">
        <f t="shared" si="10"/>
        <v>0</v>
      </c>
    </row>
    <row r="70" spans="1:9" ht="15" customHeight="1" x14ac:dyDescent="0.25">
      <c r="A70" s="32">
        <v>16</v>
      </c>
      <c r="B70" s="44"/>
      <c r="C70" s="55"/>
      <c r="D70" s="41"/>
      <c r="E70" s="5">
        <f t="shared" si="11"/>
        <v>0</v>
      </c>
      <c r="F70" s="59" t="b">
        <f t="shared" si="7"/>
        <v>1</v>
      </c>
      <c r="G70" s="61" t="b">
        <f t="shared" si="8"/>
        <v>0</v>
      </c>
      <c r="H70" s="59" t="b">
        <f t="shared" si="9"/>
        <v>0</v>
      </c>
      <c r="I70" s="59" t="b">
        <f t="shared" si="10"/>
        <v>0</v>
      </c>
    </row>
    <row r="71" spans="1:9" ht="15" customHeight="1" x14ac:dyDescent="0.25">
      <c r="A71" s="32">
        <v>17</v>
      </c>
      <c r="B71" s="44"/>
      <c r="C71" s="55"/>
      <c r="D71" s="41"/>
      <c r="E71" s="5">
        <f t="shared" si="11"/>
        <v>0</v>
      </c>
      <c r="F71" s="59" t="b">
        <f t="shared" si="7"/>
        <v>1</v>
      </c>
      <c r="G71" s="61" t="b">
        <f t="shared" si="8"/>
        <v>0</v>
      </c>
      <c r="H71" s="59" t="b">
        <f t="shared" si="9"/>
        <v>0</v>
      </c>
      <c r="I71" s="59" t="b">
        <f t="shared" si="10"/>
        <v>0</v>
      </c>
    </row>
    <row r="72" spans="1:9" ht="15" customHeight="1" x14ac:dyDescent="0.25">
      <c r="A72" s="32">
        <v>18</v>
      </c>
      <c r="B72" s="44"/>
      <c r="C72" s="55"/>
      <c r="D72" s="41"/>
      <c r="E72" s="5">
        <f t="shared" si="11"/>
        <v>0</v>
      </c>
      <c r="F72" s="59" t="b">
        <f t="shared" si="7"/>
        <v>1</v>
      </c>
      <c r="G72" s="61" t="b">
        <f t="shared" si="8"/>
        <v>0</v>
      </c>
      <c r="H72" s="59" t="b">
        <f t="shared" si="9"/>
        <v>0</v>
      </c>
      <c r="I72" s="59" t="b">
        <f t="shared" si="10"/>
        <v>0</v>
      </c>
    </row>
    <row r="73" spans="1:9" ht="15" customHeight="1" x14ac:dyDescent="0.25">
      <c r="A73" s="32">
        <v>19</v>
      </c>
      <c r="B73" s="44"/>
      <c r="C73" s="55"/>
      <c r="D73" s="41"/>
      <c r="E73" s="5">
        <f t="shared" si="11"/>
        <v>0</v>
      </c>
      <c r="F73" s="59" t="b">
        <f t="shared" si="7"/>
        <v>1</v>
      </c>
      <c r="G73" s="61" t="b">
        <f t="shared" si="8"/>
        <v>0</v>
      </c>
      <c r="H73" s="59" t="b">
        <f t="shared" si="9"/>
        <v>0</v>
      </c>
      <c r="I73" s="59" t="b">
        <f t="shared" si="10"/>
        <v>0</v>
      </c>
    </row>
    <row r="74" spans="1:9" ht="15" customHeight="1" x14ac:dyDescent="0.25">
      <c r="A74" s="32">
        <v>20</v>
      </c>
      <c r="B74" s="44"/>
      <c r="C74" s="55"/>
      <c r="D74" s="41"/>
      <c r="E74" s="5">
        <f t="shared" si="11"/>
        <v>0</v>
      </c>
      <c r="F74" s="59" t="b">
        <f t="shared" si="7"/>
        <v>1</v>
      </c>
      <c r="G74" s="61" t="b">
        <f t="shared" si="8"/>
        <v>0</v>
      </c>
      <c r="H74" s="59" t="b">
        <f t="shared" si="9"/>
        <v>0</v>
      </c>
      <c r="I74" s="59" t="b">
        <f t="shared" si="10"/>
        <v>0</v>
      </c>
    </row>
    <row r="75" spans="1:9" ht="15" customHeight="1" x14ac:dyDescent="0.25">
      <c r="A75" s="32">
        <v>21</v>
      </c>
      <c r="B75" s="44"/>
      <c r="C75" s="55"/>
      <c r="D75" s="41"/>
      <c r="E75" s="5">
        <f t="shared" si="11"/>
        <v>0</v>
      </c>
      <c r="F75" s="59" t="b">
        <f t="shared" si="7"/>
        <v>1</v>
      </c>
      <c r="G75" s="61" t="b">
        <f t="shared" si="8"/>
        <v>0</v>
      </c>
      <c r="H75" s="59" t="b">
        <f t="shared" si="9"/>
        <v>0</v>
      </c>
      <c r="I75" s="59" t="b">
        <f t="shared" si="10"/>
        <v>0</v>
      </c>
    </row>
    <row r="76" spans="1:9" ht="15" customHeight="1" x14ac:dyDescent="0.25">
      <c r="A76" s="32">
        <v>22</v>
      </c>
      <c r="B76" s="44"/>
      <c r="C76" s="55"/>
      <c r="D76" s="41"/>
      <c r="E76" s="5">
        <f t="shared" si="11"/>
        <v>0</v>
      </c>
      <c r="F76" s="59" t="b">
        <f t="shared" si="7"/>
        <v>1</v>
      </c>
      <c r="G76" s="61" t="b">
        <f t="shared" si="8"/>
        <v>0</v>
      </c>
      <c r="H76" s="59" t="b">
        <f t="shared" si="9"/>
        <v>0</v>
      </c>
      <c r="I76" s="59" t="b">
        <f t="shared" si="10"/>
        <v>0</v>
      </c>
    </row>
    <row r="77" spans="1:9" ht="15" customHeight="1" x14ac:dyDescent="0.25">
      <c r="A77" s="32">
        <v>23</v>
      </c>
      <c r="B77" s="44"/>
      <c r="C77" s="55"/>
      <c r="D77" s="41"/>
      <c r="E77" s="5">
        <f t="shared" si="11"/>
        <v>0</v>
      </c>
      <c r="F77" s="59" t="b">
        <f t="shared" si="7"/>
        <v>1</v>
      </c>
      <c r="G77" s="61" t="b">
        <f t="shared" si="8"/>
        <v>0</v>
      </c>
      <c r="H77" s="59" t="b">
        <f t="shared" si="9"/>
        <v>0</v>
      </c>
      <c r="I77" s="59" t="b">
        <f t="shared" si="10"/>
        <v>0</v>
      </c>
    </row>
    <row r="78" spans="1:9" ht="15" customHeight="1" x14ac:dyDescent="0.25">
      <c r="A78" s="32">
        <v>24</v>
      </c>
      <c r="B78" s="44"/>
      <c r="C78" s="55"/>
      <c r="D78" s="41"/>
      <c r="E78" s="5">
        <f t="shared" si="11"/>
        <v>0</v>
      </c>
      <c r="F78" s="59" t="b">
        <f t="shared" si="7"/>
        <v>1</v>
      </c>
      <c r="G78" s="61" t="b">
        <f t="shared" si="8"/>
        <v>0</v>
      </c>
      <c r="H78" s="59" t="b">
        <f t="shared" si="9"/>
        <v>0</v>
      </c>
      <c r="I78" s="59" t="b">
        <f t="shared" si="10"/>
        <v>0</v>
      </c>
    </row>
    <row r="79" spans="1:9" ht="15" customHeight="1" x14ac:dyDescent="0.25">
      <c r="A79" s="32">
        <v>25</v>
      </c>
      <c r="B79" s="44"/>
      <c r="C79" s="55"/>
      <c r="D79" s="41"/>
      <c r="E79" s="5">
        <f t="shared" si="11"/>
        <v>0</v>
      </c>
      <c r="F79" s="59" t="b">
        <f t="shared" si="7"/>
        <v>1</v>
      </c>
      <c r="G79" s="61" t="b">
        <f t="shared" si="8"/>
        <v>0</v>
      </c>
      <c r="H79" s="59" t="b">
        <f t="shared" si="9"/>
        <v>0</v>
      </c>
      <c r="I79" s="59" t="b">
        <f t="shared" si="10"/>
        <v>0</v>
      </c>
    </row>
    <row r="80" spans="1:9" ht="15" customHeight="1" x14ac:dyDescent="0.25">
      <c r="A80" s="32">
        <v>26</v>
      </c>
      <c r="B80" s="44"/>
      <c r="C80" s="55"/>
      <c r="D80" s="41"/>
      <c r="E80" s="5">
        <f t="shared" si="11"/>
        <v>0</v>
      </c>
      <c r="F80" s="59" t="b">
        <f t="shared" si="7"/>
        <v>1</v>
      </c>
      <c r="G80" s="61" t="b">
        <f t="shared" si="8"/>
        <v>0</v>
      </c>
      <c r="H80" s="59" t="b">
        <f t="shared" si="9"/>
        <v>0</v>
      </c>
      <c r="I80" s="59" t="b">
        <f t="shared" si="10"/>
        <v>0</v>
      </c>
    </row>
    <row r="81" spans="1:9" ht="15" customHeight="1" x14ac:dyDescent="0.25">
      <c r="A81" s="32">
        <v>27</v>
      </c>
      <c r="B81" s="44"/>
      <c r="C81" s="55"/>
      <c r="D81" s="41"/>
      <c r="E81" s="5">
        <f t="shared" si="11"/>
        <v>0</v>
      </c>
      <c r="F81" s="59" t="b">
        <f t="shared" si="7"/>
        <v>1</v>
      </c>
      <c r="G81" s="61" t="b">
        <f t="shared" si="8"/>
        <v>0</v>
      </c>
      <c r="H81" s="59" t="b">
        <f t="shared" si="9"/>
        <v>0</v>
      </c>
      <c r="I81" s="59" t="b">
        <f t="shared" si="10"/>
        <v>0</v>
      </c>
    </row>
    <row r="82" spans="1:9" ht="15" customHeight="1" x14ac:dyDescent="0.25">
      <c r="A82" s="32">
        <v>28</v>
      </c>
      <c r="B82" s="44"/>
      <c r="C82" s="55"/>
      <c r="D82" s="41"/>
      <c r="E82" s="5">
        <f t="shared" si="11"/>
        <v>0</v>
      </c>
      <c r="F82" s="59" t="b">
        <f t="shared" si="7"/>
        <v>1</v>
      </c>
      <c r="G82" s="61" t="b">
        <f t="shared" si="8"/>
        <v>0</v>
      </c>
      <c r="H82" s="59" t="b">
        <f t="shared" si="9"/>
        <v>0</v>
      </c>
      <c r="I82" s="59" t="b">
        <f t="shared" si="10"/>
        <v>0</v>
      </c>
    </row>
    <row r="83" spans="1:9" ht="15" customHeight="1" x14ac:dyDescent="0.25">
      <c r="A83" s="32">
        <v>29</v>
      </c>
      <c r="B83" s="44"/>
      <c r="C83" s="55"/>
      <c r="D83" s="41"/>
      <c r="E83" s="5">
        <f t="shared" si="11"/>
        <v>0</v>
      </c>
      <c r="F83" s="59" t="b">
        <f t="shared" si="7"/>
        <v>1</v>
      </c>
      <c r="G83" s="61" t="b">
        <f t="shared" si="8"/>
        <v>0</v>
      </c>
      <c r="H83" s="59" t="b">
        <f t="shared" si="9"/>
        <v>0</v>
      </c>
      <c r="I83" s="59" t="b">
        <f t="shared" si="10"/>
        <v>0</v>
      </c>
    </row>
    <row r="84" spans="1:9" ht="15" customHeight="1" x14ac:dyDescent="0.25">
      <c r="A84" s="32">
        <v>30</v>
      </c>
      <c r="B84" s="44"/>
      <c r="C84" s="55"/>
      <c r="D84" s="41"/>
      <c r="E84" s="5">
        <f t="shared" si="11"/>
        <v>0</v>
      </c>
      <c r="F84" s="59" t="b">
        <f t="shared" si="7"/>
        <v>1</v>
      </c>
      <c r="G84" s="61" t="b">
        <f t="shared" si="8"/>
        <v>0</v>
      </c>
      <c r="H84" s="59" t="b">
        <f t="shared" si="9"/>
        <v>0</v>
      </c>
      <c r="I84" s="59" t="b">
        <f t="shared" si="10"/>
        <v>0</v>
      </c>
    </row>
    <row r="85" spans="1:9" ht="15" customHeight="1" x14ac:dyDescent="0.25">
      <c r="A85" s="32">
        <v>31</v>
      </c>
      <c r="B85" s="44"/>
      <c r="C85" s="55"/>
      <c r="D85" s="41"/>
      <c r="E85" s="7">
        <f t="shared" si="11"/>
        <v>0</v>
      </c>
      <c r="F85" s="59" t="b">
        <f t="shared" si="7"/>
        <v>1</v>
      </c>
      <c r="G85" s="61" t="b">
        <f t="shared" si="8"/>
        <v>0</v>
      </c>
      <c r="H85" s="59" t="b">
        <f t="shared" si="9"/>
        <v>0</v>
      </c>
      <c r="I85" s="59" t="b">
        <f t="shared" si="10"/>
        <v>0</v>
      </c>
    </row>
    <row r="86" spans="1:9" ht="15" customHeight="1" x14ac:dyDescent="0.25">
      <c r="A86" s="94" t="s">
        <v>24</v>
      </c>
      <c r="B86" s="95"/>
      <c r="C86" s="96"/>
      <c r="D86" s="42">
        <f>SUM(D55:D85)</f>
        <v>0</v>
      </c>
      <c r="E86" s="6">
        <f>ROUND(SUM(E55:E85),2)</f>
        <v>0</v>
      </c>
      <c r="F86" s="52"/>
      <c r="G86" s="52"/>
      <c r="H86" s="52"/>
      <c r="I86" s="52"/>
    </row>
    <row r="87" spans="1:9" ht="15" customHeight="1" x14ac:dyDescent="0.25">
      <c r="A87" s="37"/>
      <c r="B87" s="37"/>
      <c r="C87" s="37"/>
      <c r="D87" s="37"/>
      <c r="E87" s="37"/>
      <c r="F87" s="52"/>
      <c r="G87" s="52"/>
      <c r="H87" s="52"/>
      <c r="I87" s="52"/>
    </row>
    <row r="88" spans="1:9" ht="15" customHeight="1" x14ac:dyDescent="0.25">
      <c r="A88" s="115" t="s">
        <v>15</v>
      </c>
      <c r="B88" s="115"/>
      <c r="C88" s="115"/>
      <c r="D88" s="37"/>
      <c r="E88" s="37"/>
      <c r="F88" s="52"/>
      <c r="G88" s="52"/>
      <c r="H88" s="52"/>
      <c r="I88" s="52"/>
    </row>
    <row r="89" spans="1:9" ht="75" customHeight="1" thickBot="1" x14ac:dyDescent="0.3">
      <c r="A89" s="28" t="s">
        <v>25</v>
      </c>
      <c r="B89" s="28" t="s">
        <v>28</v>
      </c>
      <c r="C89" s="28" t="s">
        <v>21</v>
      </c>
      <c r="D89" s="29" t="s">
        <v>19</v>
      </c>
      <c r="E89" s="29" t="s">
        <v>18</v>
      </c>
      <c r="F89" s="51"/>
      <c r="G89" s="52"/>
      <c r="H89" s="52"/>
      <c r="I89" s="52"/>
    </row>
    <row r="90" spans="1:9" ht="15" customHeight="1" thickBot="1" x14ac:dyDescent="0.3">
      <c r="A90" s="46">
        <f>ROUND(A52-A15,2)</f>
        <v>0</v>
      </c>
      <c r="B90" s="8">
        <f>B52-B15</f>
        <v>0</v>
      </c>
      <c r="C90" s="45">
        <f>ROUND(C52-C15,2)</f>
        <v>0</v>
      </c>
      <c r="D90" s="11">
        <f>ROUND(IF((B90+C90)&lt;0,0,(B90+C90)),2)</f>
        <v>0</v>
      </c>
      <c r="E90" s="11">
        <f>ROUND(IF(B90+C90&lt;0,B90+C90,0),2)</f>
        <v>0</v>
      </c>
      <c r="F90" s="50"/>
      <c r="G90" s="51"/>
      <c r="H90" s="52"/>
      <c r="I90" s="52"/>
    </row>
    <row r="91" spans="1:9" ht="15" customHeight="1" x14ac:dyDescent="0.25">
      <c r="A91" s="30"/>
      <c r="B91" s="31"/>
      <c r="C91" s="31"/>
      <c r="D91" s="31"/>
      <c r="E91" s="31"/>
      <c r="F91" s="50"/>
      <c r="G91" s="51"/>
      <c r="H91" s="52"/>
      <c r="I91" s="52"/>
    </row>
    <row r="92" spans="1:9" ht="65.099999999999994" customHeight="1" x14ac:dyDescent="0.25">
      <c r="A92" s="28" t="s">
        <v>17</v>
      </c>
      <c r="B92" s="28" t="s">
        <v>30</v>
      </c>
      <c r="C92" s="28" t="s">
        <v>31</v>
      </c>
      <c r="D92" s="28" t="s">
        <v>29</v>
      </c>
      <c r="E92" s="28" t="s">
        <v>6</v>
      </c>
      <c r="F92" s="52"/>
      <c r="G92" s="52"/>
      <c r="H92" s="52"/>
      <c r="I92" s="52"/>
    </row>
    <row r="93" spans="1:9" ht="15" customHeight="1" x14ac:dyDescent="0.25">
      <c r="A93" s="32">
        <v>1</v>
      </c>
      <c r="B93" s="5">
        <f>B55-B18</f>
        <v>0</v>
      </c>
      <c r="C93" s="5">
        <f>C55-C18</f>
        <v>0</v>
      </c>
      <c r="D93" s="43">
        <f>D55-D18</f>
        <v>0</v>
      </c>
      <c r="E93" s="5">
        <f>E55-E18</f>
        <v>0</v>
      </c>
      <c r="F93" s="52"/>
      <c r="G93" s="52"/>
      <c r="H93" s="52"/>
      <c r="I93" s="52"/>
    </row>
    <row r="94" spans="1:9" ht="15" customHeight="1" x14ac:dyDescent="0.25">
      <c r="A94" s="32">
        <v>2</v>
      </c>
      <c r="B94" s="5">
        <f t="shared" ref="B94:E123" si="12">B56-B19</f>
        <v>0</v>
      </c>
      <c r="C94" s="5">
        <f t="shared" si="12"/>
        <v>0</v>
      </c>
      <c r="D94" s="43">
        <f t="shared" si="12"/>
        <v>0</v>
      </c>
      <c r="E94" s="5">
        <f t="shared" si="12"/>
        <v>0</v>
      </c>
      <c r="F94" s="54"/>
      <c r="G94" s="52"/>
      <c r="H94" s="52"/>
      <c r="I94" s="52"/>
    </row>
    <row r="95" spans="1:9" ht="15" customHeight="1" x14ac:dyDescent="0.25">
      <c r="A95" s="32">
        <v>3</v>
      </c>
      <c r="B95" s="5">
        <f t="shared" si="12"/>
        <v>0</v>
      </c>
      <c r="C95" s="5">
        <f t="shared" si="12"/>
        <v>0</v>
      </c>
      <c r="D95" s="43">
        <f t="shared" si="12"/>
        <v>0</v>
      </c>
      <c r="E95" s="5">
        <f t="shared" si="12"/>
        <v>0</v>
      </c>
      <c r="F95" s="52"/>
      <c r="G95" s="52"/>
      <c r="H95" s="52"/>
      <c r="I95" s="52"/>
    </row>
    <row r="96" spans="1:9" ht="15" customHeight="1" x14ac:dyDescent="0.25">
      <c r="A96" s="32">
        <v>4</v>
      </c>
      <c r="B96" s="5">
        <f t="shared" si="12"/>
        <v>0</v>
      </c>
      <c r="C96" s="5">
        <f t="shared" si="12"/>
        <v>0</v>
      </c>
      <c r="D96" s="43">
        <f t="shared" si="12"/>
        <v>0</v>
      </c>
      <c r="E96" s="5">
        <f t="shared" si="12"/>
        <v>0</v>
      </c>
      <c r="F96" s="52"/>
      <c r="G96" s="52"/>
      <c r="H96" s="52"/>
      <c r="I96" s="52"/>
    </row>
    <row r="97" spans="1:9" ht="15" customHeight="1" x14ac:dyDescent="0.25">
      <c r="A97" s="32">
        <v>5</v>
      </c>
      <c r="B97" s="5">
        <f t="shared" si="12"/>
        <v>0</v>
      </c>
      <c r="C97" s="5">
        <f t="shared" si="12"/>
        <v>0</v>
      </c>
      <c r="D97" s="43">
        <f t="shared" si="12"/>
        <v>0</v>
      </c>
      <c r="E97" s="5">
        <f t="shared" si="12"/>
        <v>0</v>
      </c>
      <c r="F97" s="52"/>
      <c r="G97" s="52"/>
      <c r="H97" s="52"/>
      <c r="I97" s="52"/>
    </row>
    <row r="98" spans="1:9" ht="15" customHeight="1" x14ac:dyDescent="0.25">
      <c r="A98" s="32">
        <v>6</v>
      </c>
      <c r="B98" s="5">
        <f t="shared" si="12"/>
        <v>0</v>
      </c>
      <c r="C98" s="5">
        <f t="shared" si="12"/>
        <v>0</v>
      </c>
      <c r="D98" s="43">
        <f t="shared" si="12"/>
        <v>0</v>
      </c>
      <c r="E98" s="5">
        <f t="shared" si="12"/>
        <v>0</v>
      </c>
      <c r="F98" s="52"/>
      <c r="G98" s="52"/>
      <c r="H98" s="52"/>
      <c r="I98" s="52"/>
    </row>
    <row r="99" spans="1:9" ht="15" customHeight="1" x14ac:dyDescent="0.25">
      <c r="A99" s="32">
        <v>7</v>
      </c>
      <c r="B99" s="5">
        <f t="shared" si="12"/>
        <v>0</v>
      </c>
      <c r="C99" s="5">
        <f t="shared" si="12"/>
        <v>0</v>
      </c>
      <c r="D99" s="43">
        <f t="shared" si="12"/>
        <v>0</v>
      </c>
      <c r="E99" s="5">
        <f t="shared" si="12"/>
        <v>0</v>
      </c>
      <c r="F99" s="49"/>
      <c r="G99" s="49"/>
      <c r="H99" s="49"/>
      <c r="I99" s="52"/>
    </row>
    <row r="100" spans="1:9" ht="15" customHeight="1" x14ac:dyDescent="0.25">
      <c r="A100" s="32">
        <v>8</v>
      </c>
      <c r="B100" s="5">
        <f t="shared" si="12"/>
        <v>0</v>
      </c>
      <c r="C100" s="5">
        <f t="shared" si="12"/>
        <v>0</v>
      </c>
      <c r="D100" s="43">
        <f t="shared" si="12"/>
        <v>0</v>
      </c>
      <c r="E100" s="5">
        <f t="shared" si="12"/>
        <v>0</v>
      </c>
      <c r="F100" s="53"/>
      <c r="G100" s="53"/>
      <c r="H100" s="53"/>
      <c r="I100" s="52"/>
    </row>
    <row r="101" spans="1:9" ht="15" customHeight="1" x14ac:dyDescent="0.25">
      <c r="A101" s="32">
        <v>9</v>
      </c>
      <c r="B101" s="5">
        <f t="shared" si="12"/>
        <v>0</v>
      </c>
      <c r="C101" s="5">
        <f t="shared" si="12"/>
        <v>0</v>
      </c>
      <c r="D101" s="43">
        <f t="shared" si="12"/>
        <v>0</v>
      </c>
      <c r="E101" s="5">
        <f t="shared" si="12"/>
        <v>0</v>
      </c>
      <c r="F101" s="53"/>
      <c r="G101" s="53"/>
      <c r="H101" s="53"/>
      <c r="I101" s="52"/>
    </row>
    <row r="102" spans="1:9" ht="15" customHeight="1" x14ac:dyDescent="0.25">
      <c r="A102" s="32">
        <v>10</v>
      </c>
      <c r="B102" s="5">
        <f t="shared" si="12"/>
        <v>0</v>
      </c>
      <c r="C102" s="5">
        <f t="shared" si="12"/>
        <v>0</v>
      </c>
      <c r="D102" s="43">
        <f t="shared" si="12"/>
        <v>0</v>
      </c>
      <c r="E102" s="5">
        <f t="shared" si="12"/>
        <v>0</v>
      </c>
      <c r="F102" s="53"/>
      <c r="G102" s="53"/>
      <c r="H102" s="53"/>
      <c r="I102" s="52"/>
    </row>
    <row r="103" spans="1:9" ht="15" customHeight="1" x14ac:dyDescent="0.25">
      <c r="A103" s="32">
        <v>11</v>
      </c>
      <c r="B103" s="5">
        <f t="shared" si="12"/>
        <v>0</v>
      </c>
      <c r="C103" s="5">
        <f t="shared" si="12"/>
        <v>0</v>
      </c>
      <c r="D103" s="43">
        <f t="shared" si="12"/>
        <v>0</v>
      </c>
      <c r="E103" s="5">
        <f t="shared" si="12"/>
        <v>0</v>
      </c>
      <c r="F103" s="52"/>
      <c r="G103" s="52"/>
      <c r="H103" s="52"/>
      <c r="I103" s="52"/>
    </row>
    <row r="104" spans="1:9" ht="15" customHeight="1" x14ac:dyDescent="0.25">
      <c r="A104" s="32">
        <v>12</v>
      </c>
      <c r="B104" s="5">
        <f t="shared" si="12"/>
        <v>0</v>
      </c>
      <c r="C104" s="5">
        <f t="shared" si="12"/>
        <v>0</v>
      </c>
      <c r="D104" s="43">
        <f t="shared" si="12"/>
        <v>0</v>
      </c>
      <c r="E104" s="5">
        <f t="shared" si="12"/>
        <v>0</v>
      </c>
      <c r="F104" s="52"/>
      <c r="G104" s="52"/>
      <c r="H104" s="52"/>
      <c r="I104" s="52"/>
    </row>
    <row r="105" spans="1:9" ht="15" customHeight="1" x14ac:dyDescent="0.25">
      <c r="A105" s="32">
        <v>13</v>
      </c>
      <c r="B105" s="5">
        <f t="shared" si="12"/>
        <v>0</v>
      </c>
      <c r="C105" s="5">
        <f t="shared" si="12"/>
        <v>0</v>
      </c>
      <c r="D105" s="43">
        <f t="shared" si="12"/>
        <v>0</v>
      </c>
      <c r="E105" s="5">
        <f t="shared" si="12"/>
        <v>0</v>
      </c>
      <c r="F105" s="52"/>
      <c r="G105" s="52"/>
      <c r="H105" s="52"/>
      <c r="I105" s="52"/>
    </row>
    <row r="106" spans="1:9" ht="15" customHeight="1" x14ac:dyDescent="0.25">
      <c r="A106" s="32">
        <v>14</v>
      </c>
      <c r="B106" s="5">
        <f t="shared" si="12"/>
        <v>0</v>
      </c>
      <c r="C106" s="5">
        <f t="shared" si="12"/>
        <v>0</v>
      </c>
      <c r="D106" s="43">
        <f t="shared" si="12"/>
        <v>0</v>
      </c>
      <c r="E106" s="5">
        <f t="shared" si="12"/>
        <v>0</v>
      </c>
      <c r="F106" s="52"/>
      <c r="G106" s="52"/>
      <c r="H106" s="52"/>
      <c r="I106" s="52"/>
    </row>
    <row r="107" spans="1:9" ht="15" customHeight="1" x14ac:dyDescent="0.25">
      <c r="A107" s="32">
        <v>15</v>
      </c>
      <c r="B107" s="5">
        <f t="shared" si="12"/>
        <v>0</v>
      </c>
      <c r="C107" s="5">
        <f t="shared" si="12"/>
        <v>0</v>
      </c>
      <c r="D107" s="43">
        <f t="shared" si="12"/>
        <v>0</v>
      </c>
      <c r="E107" s="5">
        <f t="shared" si="12"/>
        <v>0</v>
      </c>
      <c r="F107" s="52"/>
      <c r="G107" s="52"/>
      <c r="H107" s="52"/>
      <c r="I107" s="52"/>
    </row>
    <row r="108" spans="1:9" ht="15" customHeight="1" x14ac:dyDescent="0.25">
      <c r="A108" s="32">
        <v>16</v>
      </c>
      <c r="B108" s="5">
        <f t="shared" si="12"/>
        <v>0</v>
      </c>
      <c r="C108" s="5">
        <f t="shared" si="12"/>
        <v>0</v>
      </c>
      <c r="D108" s="43">
        <f t="shared" si="12"/>
        <v>0</v>
      </c>
      <c r="E108" s="5">
        <f t="shared" si="12"/>
        <v>0</v>
      </c>
      <c r="F108" s="52"/>
      <c r="G108" s="52"/>
      <c r="H108" s="52"/>
      <c r="I108" s="52"/>
    </row>
    <row r="109" spans="1:9" ht="15" customHeight="1" x14ac:dyDescent="0.25">
      <c r="A109" s="32">
        <v>17</v>
      </c>
      <c r="B109" s="5">
        <f t="shared" si="12"/>
        <v>0</v>
      </c>
      <c r="C109" s="5">
        <f t="shared" si="12"/>
        <v>0</v>
      </c>
      <c r="D109" s="43">
        <f t="shared" si="12"/>
        <v>0</v>
      </c>
      <c r="E109" s="5">
        <f t="shared" si="12"/>
        <v>0</v>
      </c>
      <c r="F109" s="52"/>
      <c r="G109" s="52"/>
      <c r="H109" s="52"/>
      <c r="I109" s="52"/>
    </row>
    <row r="110" spans="1:9" ht="15" customHeight="1" x14ac:dyDescent="0.25">
      <c r="A110" s="32">
        <v>18</v>
      </c>
      <c r="B110" s="5">
        <f t="shared" si="12"/>
        <v>0</v>
      </c>
      <c r="C110" s="5">
        <f t="shared" si="12"/>
        <v>0</v>
      </c>
      <c r="D110" s="43">
        <f t="shared" si="12"/>
        <v>0</v>
      </c>
      <c r="E110" s="5">
        <f t="shared" si="12"/>
        <v>0</v>
      </c>
      <c r="F110" s="52"/>
      <c r="G110" s="52"/>
      <c r="H110" s="52"/>
      <c r="I110" s="52"/>
    </row>
    <row r="111" spans="1:9" ht="15" customHeight="1" x14ac:dyDescent="0.25">
      <c r="A111" s="32">
        <v>19</v>
      </c>
      <c r="B111" s="5">
        <f t="shared" si="12"/>
        <v>0</v>
      </c>
      <c r="C111" s="5">
        <f t="shared" si="12"/>
        <v>0</v>
      </c>
      <c r="D111" s="43">
        <f t="shared" si="12"/>
        <v>0</v>
      </c>
      <c r="E111" s="5">
        <f t="shared" si="12"/>
        <v>0</v>
      </c>
      <c r="F111" s="52"/>
      <c r="G111" s="52"/>
      <c r="H111" s="52"/>
      <c r="I111" s="52"/>
    </row>
    <row r="112" spans="1:9" ht="15" customHeight="1" x14ac:dyDescent="0.25">
      <c r="A112" s="32">
        <v>20</v>
      </c>
      <c r="B112" s="5">
        <f t="shared" si="12"/>
        <v>0</v>
      </c>
      <c r="C112" s="5">
        <f t="shared" si="12"/>
        <v>0</v>
      </c>
      <c r="D112" s="43">
        <f t="shared" si="12"/>
        <v>0</v>
      </c>
      <c r="E112" s="5">
        <f t="shared" si="12"/>
        <v>0</v>
      </c>
      <c r="F112" s="52"/>
      <c r="G112" s="52"/>
      <c r="H112" s="52"/>
      <c r="I112" s="52"/>
    </row>
    <row r="113" spans="1:9" ht="15" customHeight="1" x14ac:dyDescent="0.25">
      <c r="A113" s="32">
        <v>21</v>
      </c>
      <c r="B113" s="5">
        <f t="shared" si="12"/>
        <v>0</v>
      </c>
      <c r="C113" s="5">
        <f t="shared" si="12"/>
        <v>0</v>
      </c>
      <c r="D113" s="43">
        <f t="shared" si="12"/>
        <v>0</v>
      </c>
      <c r="E113" s="5">
        <f t="shared" si="12"/>
        <v>0</v>
      </c>
      <c r="F113" s="52"/>
      <c r="G113" s="52"/>
      <c r="H113" s="52"/>
      <c r="I113" s="52"/>
    </row>
    <row r="114" spans="1:9" ht="15" customHeight="1" x14ac:dyDescent="0.25">
      <c r="A114" s="32">
        <v>22</v>
      </c>
      <c r="B114" s="5">
        <f t="shared" si="12"/>
        <v>0</v>
      </c>
      <c r="C114" s="5">
        <f t="shared" si="12"/>
        <v>0</v>
      </c>
      <c r="D114" s="43">
        <f t="shared" si="12"/>
        <v>0</v>
      </c>
      <c r="E114" s="5">
        <f t="shared" si="12"/>
        <v>0</v>
      </c>
      <c r="F114" s="52"/>
      <c r="G114" s="52"/>
      <c r="H114" s="52"/>
      <c r="I114" s="52"/>
    </row>
    <row r="115" spans="1:9" ht="15" customHeight="1" x14ac:dyDescent="0.25">
      <c r="A115" s="32">
        <v>23</v>
      </c>
      <c r="B115" s="5">
        <f t="shared" si="12"/>
        <v>0</v>
      </c>
      <c r="C115" s="5">
        <f t="shared" si="12"/>
        <v>0</v>
      </c>
      <c r="D115" s="43">
        <f t="shared" si="12"/>
        <v>0</v>
      </c>
      <c r="E115" s="5">
        <f t="shared" si="12"/>
        <v>0</v>
      </c>
      <c r="F115" s="52"/>
      <c r="G115" s="52"/>
      <c r="H115" s="52"/>
      <c r="I115" s="52"/>
    </row>
    <row r="116" spans="1:9" ht="15" customHeight="1" x14ac:dyDescent="0.25">
      <c r="A116" s="32">
        <v>24</v>
      </c>
      <c r="B116" s="5">
        <f t="shared" si="12"/>
        <v>0</v>
      </c>
      <c r="C116" s="5">
        <f t="shared" si="12"/>
        <v>0</v>
      </c>
      <c r="D116" s="43">
        <f t="shared" si="12"/>
        <v>0</v>
      </c>
      <c r="E116" s="5">
        <f t="shared" si="12"/>
        <v>0</v>
      </c>
      <c r="F116" s="52"/>
      <c r="G116" s="52"/>
      <c r="H116" s="52"/>
      <c r="I116" s="52"/>
    </row>
    <row r="117" spans="1:9" ht="15" customHeight="1" x14ac:dyDescent="0.25">
      <c r="A117" s="32">
        <v>25</v>
      </c>
      <c r="B117" s="5">
        <f t="shared" si="12"/>
        <v>0</v>
      </c>
      <c r="C117" s="5">
        <f t="shared" si="12"/>
        <v>0</v>
      </c>
      <c r="D117" s="43">
        <f t="shared" si="12"/>
        <v>0</v>
      </c>
      <c r="E117" s="5">
        <f t="shared" si="12"/>
        <v>0</v>
      </c>
      <c r="F117" s="52"/>
      <c r="G117" s="52"/>
      <c r="H117" s="52"/>
      <c r="I117" s="52"/>
    </row>
    <row r="118" spans="1:9" ht="15" customHeight="1" x14ac:dyDescent="0.25">
      <c r="A118" s="32">
        <v>26</v>
      </c>
      <c r="B118" s="5">
        <f t="shared" si="12"/>
        <v>0</v>
      </c>
      <c r="C118" s="5">
        <f t="shared" si="12"/>
        <v>0</v>
      </c>
      <c r="D118" s="43">
        <f t="shared" si="12"/>
        <v>0</v>
      </c>
      <c r="E118" s="5">
        <f t="shared" si="12"/>
        <v>0</v>
      </c>
      <c r="F118" s="52"/>
      <c r="G118" s="52"/>
      <c r="H118" s="52"/>
      <c r="I118" s="52"/>
    </row>
    <row r="119" spans="1:9" ht="15" customHeight="1" x14ac:dyDescent="0.25">
      <c r="A119" s="32">
        <v>27</v>
      </c>
      <c r="B119" s="5">
        <f t="shared" si="12"/>
        <v>0</v>
      </c>
      <c r="C119" s="5">
        <f t="shared" si="12"/>
        <v>0</v>
      </c>
      <c r="D119" s="43">
        <f t="shared" si="12"/>
        <v>0</v>
      </c>
      <c r="E119" s="5">
        <f t="shared" si="12"/>
        <v>0</v>
      </c>
      <c r="F119" s="52"/>
      <c r="G119" s="52"/>
      <c r="H119" s="52"/>
      <c r="I119" s="52"/>
    </row>
    <row r="120" spans="1:9" ht="15" customHeight="1" x14ac:dyDescent="0.25">
      <c r="A120" s="32">
        <v>28</v>
      </c>
      <c r="B120" s="5">
        <f t="shared" si="12"/>
        <v>0</v>
      </c>
      <c r="C120" s="5">
        <f t="shared" si="12"/>
        <v>0</v>
      </c>
      <c r="D120" s="43">
        <f t="shared" si="12"/>
        <v>0</v>
      </c>
      <c r="E120" s="5">
        <f t="shared" si="12"/>
        <v>0</v>
      </c>
      <c r="F120" s="52"/>
      <c r="G120" s="52"/>
      <c r="H120" s="52"/>
      <c r="I120" s="52"/>
    </row>
    <row r="121" spans="1:9" ht="15" customHeight="1" x14ac:dyDescent="0.25">
      <c r="A121" s="32">
        <v>29</v>
      </c>
      <c r="B121" s="5">
        <f t="shared" si="12"/>
        <v>0</v>
      </c>
      <c r="C121" s="5">
        <f t="shared" si="12"/>
        <v>0</v>
      </c>
      <c r="D121" s="43">
        <f t="shared" si="12"/>
        <v>0</v>
      </c>
      <c r="E121" s="5">
        <f t="shared" si="12"/>
        <v>0</v>
      </c>
      <c r="F121" s="52"/>
      <c r="G121" s="52"/>
      <c r="H121" s="52"/>
      <c r="I121" s="52"/>
    </row>
    <row r="122" spans="1:9" ht="15" customHeight="1" x14ac:dyDescent="0.25">
      <c r="A122" s="32">
        <v>30</v>
      </c>
      <c r="B122" s="5">
        <f t="shared" si="12"/>
        <v>0</v>
      </c>
      <c r="C122" s="5">
        <f t="shared" si="12"/>
        <v>0</v>
      </c>
      <c r="D122" s="43">
        <f t="shared" si="12"/>
        <v>0</v>
      </c>
      <c r="E122" s="5">
        <f t="shared" si="12"/>
        <v>0</v>
      </c>
      <c r="F122" s="52"/>
      <c r="G122" s="52"/>
      <c r="H122" s="52"/>
      <c r="I122" s="52"/>
    </row>
    <row r="123" spans="1:9" ht="15" customHeight="1" x14ac:dyDescent="0.25">
      <c r="A123" s="32">
        <v>31</v>
      </c>
      <c r="B123" s="5">
        <f t="shared" si="12"/>
        <v>0</v>
      </c>
      <c r="C123" s="5">
        <f t="shared" si="12"/>
        <v>0</v>
      </c>
      <c r="D123" s="43">
        <f t="shared" si="12"/>
        <v>0</v>
      </c>
      <c r="E123" s="5">
        <f t="shared" si="12"/>
        <v>0</v>
      </c>
      <c r="F123" s="52"/>
      <c r="G123" s="52"/>
      <c r="H123" s="52"/>
      <c r="I123" s="52"/>
    </row>
    <row r="124" spans="1:9" ht="15" customHeight="1" x14ac:dyDescent="0.25">
      <c r="A124" s="94" t="s">
        <v>24</v>
      </c>
      <c r="B124" s="95"/>
      <c r="C124" s="96"/>
      <c r="D124" s="43">
        <f>D86-D49</f>
        <v>0</v>
      </c>
      <c r="E124" s="5">
        <f>ROUND(E86-E49,2)</f>
        <v>0</v>
      </c>
      <c r="F124" s="52"/>
      <c r="G124" s="52"/>
      <c r="H124" s="52"/>
      <c r="I124" s="52"/>
    </row>
    <row r="125" spans="1:9" ht="15" customHeight="1" x14ac:dyDescent="0.25">
      <c r="A125" s="37"/>
      <c r="B125" s="37"/>
      <c r="C125" s="37"/>
      <c r="D125" s="37"/>
      <c r="E125" s="37"/>
      <c r="F125" s="33"/>
      <c r="G125" s="33"/>
      <c r="H125" s="33"/>
      <c r="I125" s="33"/>
    </row>
    <row r="126" spans="1:9" ht="15" customHeight="1" x14ac:dyDescent="0.25">
      <c r="A126" s="118" t="s">
        <v>33</v>
      </c>
      <c r="B126" s="119"/>
      <c r="C126" s="119"/>
      <c r="D126" s="119"/>
      <c r="E126" s="119"/>
      <c r="F126" s="119"/>
      <c r="G126" s="62"/>
      <c r="H126" s="63"/>
    </row>
    <row r="127" spans="1:9" ht="15" customHeight="1" x14ac:dyDescent="0.25">
      <c r="A127" s="120"/>
      <c r="B127" s="121"/>
      <c r="C127" s="121"/>
      <c r="D127" s="121"/>
      <c r="E127" s="121"/>
      <c r="F127" s="121"/>
      <c r="G127" s="64"/>
      <c r="H127" s="65"/>
    </row>
    <row r="128" spans="1:9" ht="15" customHeight="1" x14ac:dyDescent="0.25">
      <c r="A128" s="122" t="s">
        <v>26</v>
      </c>
      <c r="B128" s="123"/>
      <c r="C128" s="123"/>
      <c r="D128" s="123"/>
      <c r="E128" s="123"/>
      <c r="F128" s="123"/>
      <c r="G128" s="123"/>
      <c r="H128" s="124"/>
    </row>
    <row r="129" spans="1:8" ht="33" customHeight="1" x14ac:dyDescent="0.25">
      <c r="A129" s="125" t="s">
        <v>7</v>
      </c>
      <c r="B129" s="125" t="s">
        <v>0</v>
      </c>
      <c r="C129" s="126" t="s">
        <v>23</v>
      </c>
      <c r="D129" s="126"/>
      <c r="E129" s="126" t="s">
        <v>3</v>
      </c>
      <c r="F129" s="126"/>
      <c r="G129" s="125" t="s">
        <v>8</v>
      </c>
      <c r="H129" s="125"/>
    </row>
    <row r="130" spans="1:8" x14ac:dyDescent="0.25">
      <c r="A130" s="125"/>
      <c r="B130" s="125"/>
      <c r="C130" s="126"/>
      <c r="D130" s="126"/>
      <c r="E130" s="38" t="s">
        <v>4</v>
      </c>
      <c r="F130" s="38" t="s">
        <v>5</v>
      </c>
      <c r="G130" s="125"/>
      <c r="H130" s="125"/>
    </row>
    <row r="131" spans="1:8" x14ac:dyDescent="0.25">
      <c r="A131" s="66">
        <v>1</v>
      </c>
      <c r="B131" s="2"/>
      <c r="C131" s="116"/>
      <c r="D131" s="116"/>
      <c r="E131" s="2"/>
      <c r="F131" s="47"/>
      <c r="G131" s="117"/>
      <c r="H131" s="117"/>
    </row>
    <row r="132" spans="1:8" x14ac:dyDescent="0.25">
      <c r="A132" s="66">
        <v>2</v>
      </c>
      <c r="B132" s="2"/>
      <c r="C132" s="116"/>
      <c r="D132" s="116"/>
      <c r="E132" s="2"/>
      <c r="F132" s="47"/>
      <c r="G132" s="117"/>
      <c r="H132" s="117"/>
    </row>
    <row r="133" spans="1:8" x14ac:dyDescent="0.25">
      <c r="A133" s="33"/>
      <c r="B133" s="33"/>
      <c r="C133" s="33"/>
      <c r="D133" s="33"/>
      <c r="E133" s="33"/>
      <c r="F133" s="33"/>
      <c r="G133" s="33"/>
      <c r="H133" s="33"/>
    </row>
    <row r="134" spans="1:8" x14ac:dyDescent="0.25">
      <c r="A134" s="33"/>
      <c r="B134" s="33"/>
      <c r="C134" s="33"/>
      <c r="D134" s="33"/>
      <c r="E134" s="33"/>
      <c r="F134" s="33"/>
      <c r="G134" s="33"/>
      <c r="H134" s="33"/>
    </row>
    <row r="135" spans="1:8" x14ac:dyDescent="0.25">
      <c r="A135" s="33"/>
      <c r="B135" s="33"/>
      <c r="C135" s="33"/>
      <c r="D135" s="33"/>
      <c r="E135" s="33"/>
      <c r="F135" s="33"/>
      <c r="G135" s="33"/>
      <c r="H135" s="33"/>
    </row>
  </sheetData>
  <sheetProtection password="F4D1" sheet="1" objects="1" scenarios="1"/>
  <mergeCells count="34">
    <mergeCell ref="A86:C86"/>
    <mergeCell ref="A88:C88"/>
    <mergeCell ref="C131:D131"/>
    <mergeCell ref="G131:H131"/>
    <mergeCell ref="C132:D132"/>
    <mergeCell ref="G132:H132"/>
    <mergeCell ref="A124:C124"/>
    <mergeCell ref="A126:F127"/>
    <mergeCell ref="A128:H128"/>
    <mergeCell ref="A129:A130"/>
    <mergeCell ref="B129:B130"/>
    <mergeCell ref="C129:D130"/>
    <mergeCell ref="E129:F129"/>
    <mergeCell ref="G129:H130"/>
    <mergeCell ref="A2:H2"/>
    <mergeCell ref="A6:B7"/>
    <mergeCell ref="C6:F7"/>
    <mergeCell ref="A8:E9"/>
    <mergeCell ref="F8:F9"/>
    <mergeCell ref="G8:H9"/>
    <mergeCell ref="F51:H51"/>
    <mergeCell ref="F14:H14"/>
    <mergeCell ref="A3:H3"/>
    <mergeCell ref="A4:D4"/>
    <mergeCell ref="A5:D5"/>
    <mergeCell ref="F5:H5"/>
    <mergeCell ref="E10:H10"/>
    <mergeCell ref="E11:H11"/>
    <mergeCell ref="A10:D10"/>
    <mergeCell ref="A11:D11"/>
    <mergeCell ref="A12:D12"/>
    <mergeCell ref="E12:H12"/>
    <mergeCell ref="A13:C13"/>
    <mergeCell ref="A49:C49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horizontalDpi="4294967295" verticalDpi="4294967295" r:id="rId1"/>
  <headerFooter>
    <oddHeader>&amp;CStrona &amp;P z &amp;N</oddHeader>
    <oddFooter>&amp;L&amp;"Times New Roman,Normalny"&amp;12wersja 1.1.</oddFooter>
  </headerFooter>
  <rowBreaks count="2" manualBreakCount="2">
    <brk id="49" max="7" man="1"/>
    <brk id="8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125</xdr:row>
                    <xdr:rowOff>28575</xdr:rowOff>
                  </from>
                  <to>
                    <xdr:col>7</xdr:col>
                    <xdr:colOff>438150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126</xdr:row>
                    <xdr:rowOff>0</xdr:rowOff>
                  </from>
                  <to>
                    <xdr:col>7</xdr:col>
                    <xdr:colOff>495300</xdr:colOff>
                    <xdr:row>127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iedozwolona wartość" error="Wprowadź warość z zakresu 2017-2032">
          <x14:formula1>
            <xm:f>Lista!$C$1:$C$16</xm:f>
          </x14:formula1>
          <xm:sqref>H4</xm:sqref>
        </x14:dataValidation>
        <x14:dataValidation type="list" allowBlank="1" showInputMessage="1" showErrorMessage="1" errorTitle="Niedozwolona wartość" error="Wprowadź warość z zakresu 1-12">
          <x14:formula1>
            <xm:f>Lista!$B$1:$B$12</xm:f>
          </x14:formula1>
          <xm:sqref>G4</xm:sqref>
        </x14:dataValidation>
        <x14:dataValidation type="list" allowBlank="1" showInputMessage="1" showErrorMessage="1">
          <x14:formula1>
            <xm:f>Lista!$B$1:$B$12</xm:f>
          </x14:formula1>
          <xm:sqref>F8:F9</xm:sqref>
        </x14:dataValidation>
        <x14:dataValidation type="list" allowBlank="1" showInputMessage="1" showErrorMessage="1">
          <x14:formula1>
            <xm:f>Lista!$C$1:$C$16</xm:f>
          </x14:formula1>
          <xm:sqref>G8:H9</xm:sqref>
        </x14:dataValidation>
        <x14:dataValidation type="list" operator="equal" allowBlank="1" showInputMessage="1" showErrorMessage="1" errorTitle="Niedozwolona wartość" error="Wprowadź warość z zakresu 1-31">
          <x14:formula1>
            <xm:f>Lista!A1:A31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5" x14ac:dyDescent="0.25"/>
  <sheetData>
    <row r="1" spans="1:3" x14ac:dyDescent="0.25">
      <c r="A1" s="39" t="s">
        <v>9</v>
      </c>
      <c r="B1" s="39" t="s">
        <v>9</v>
      </c>
      <c r="C1" s="39">
        <v>2017</v>
      </c>
    </row>
    <row r="2" spans="1:3" x14ac:dyDescent="0.25">
      <c r="A2" s="39" t="s">
        <v>1</v>
      </c>
      <c r="B2" s="39" t="s">
        <v>1</v>
      </c>
      <c r="C2" s="39">
        <v>2018</v>
      </c>
    </row>
    <row r="3" spans="1:3" x14ac:dyDescent="0.25">
      <c r="A3" s="39" t="s">
        <v>2</v>
      </c>
      <c r="B3" s="39" t="s">
        <v>2</v>
      </c>
      <c r="C3" s="39">
        <v>2019</v>
      </c>
    </row>
    <row r="4" spans="1:3" x14ac:dyDescent="0.25">
      <c r="A4" s="39" t="s">
        <v>39</v>
      </c>
      <c r="B4" s="39" t="s">
        <v>39</v>
      </c>
      <c r="C4" s="39">
        <v>2020</v>
      </c>
    </row>
    <row r="5" spans="1:3" x14ac:dyDescent="0.25">
      <c r="A5" s="39" t="s">
        <v>10</v>
      </c>
      <c r="B5" s="39" t="s">
        <v>10</v>
      </c>
      <c r="C5" s="39">
        <v>2021</v>
      </c>
    </row>
    <row r="6" spans="1:3" x14ac:dyDescent="0.25">
      <c r="A6" s="39" t="s">
        <v>11</v>
      </c>
      <c r="B6" s="39" t="s">
        <v>11</v>
      </c>
      <c r="C6" s="39">
        <v>2022</v>
      </c>
    </row>
    <row r="7" spans="1:3" x14ac:dyDescent="0.25">
      <c r="A7" s="39" t="s">
        <v>12</v>
      </c>
      <c r="B7" s="39" t="s">
        <v>12</v>
      </c>
      <c r="C7" s="39">
        <v>2023</v>
      </c>
    </row>
    <row r="8" spans="1:3" x14ac:dyDescent="0.25">
      <c r="A8" s="39" t="s">
        <v>40</v>
      </c>
      <c r="B8" s="39" t="s">
        <v>40</v>
      </c>
      <c r="C8" s="39">
        <v>2024</v>
      </c>
    </row>
    <row r="9" spans="1:3" x14ac:dyDescent="0.25">
      <c r="A9" s="39" t="s">
        <v>41</v>
      </c>
      <c r="B9" s="39" t="s">
        <v>41</v>
      </c>
      <c r="C9" s="39">
        <v>2025</v>
      </c>
    </row>
    <row r="10" spans="1:3" x14ac:dyDescent="0.25">
      <c r="A10" s="39">
        <v>10</v>
      </c>
      <c r="B10" s="39">
        <v>10</v>
      </c>
      <c r="C10" s="39">
        <v>2026</v>
      </c>
    </row>
    <row r="11" spans="1:3" x14ac:dyDescent="0.25">
      <c r="A11" s="39">
        <v>11</v>
      </c>
      <c r="B11" s="39">
        <v>11</v>
      </c>
      <c r="C11" s="39">
        <v>2027</v>
      </c>
    </row>
    <row r="12" spans="1:3" x14ac:dyDescent="0.25">
      <c r="A12" s="39">
        <v>12</v>
      </c>
      <c r="B12" s="39">
        <v>12</v>
      </c>
      <c r="C12" s="39">
        <v>2028</v>
      </c>
    </row>
    <row r="13" spans="1:3" x14ac:dyDescent="0.25">
      <c r="A13" s="39">
        <v>13</v>
      </c>
      <c r="B13" s="39"/>
      <c r="C13" s="39">
        <v>2029</v>
      </c>
    </row>
    <row r="14" spans="1:3" x14ac:dyDescent="0.25">
      <c r="A14" s="39">
        <v>14</v>
      </c>
      <c r="B14" s="39"/>
      <c r="C14" s="39">
        <v>2030</v>
      </c>
    </row>
    <row r="15" spans="1:3" x14ac:dyDescent="0.25">
      <c r="A15" s="39">
        <v>15</v>
      </c>
      <c r="B15" s="39"/>
      <c r="C15" s="39">
        <v>2031</v>
      </c>
    </row>
    <row r="16" spans="1:3" x14ac:dyDescent="0.25">
      <c r="A16" s="39">
        <v>16</v>
      </c>
      <c r="B16" s="39"/>
      <c r="C16" s="39">
        <v>2032</v>
      </c>
    </row>
    <row r="17" spans="1:3" x14ac:dyDescent="0.25">
      <c r="A17" s="39">
        <v>17</v>
      </c>
      <c r="B17" s="39"/>
      <c r="C17" s="39"/>
    </row>
    <row r="18" spans="1:3" x14ac:dyDescent="0.25">
      <c r="A18" s="39">
        <v>18</v>
      </c>
      <c r="B18" s="39"/>
      <c r="C18" s="39"/>
    </row>
    <row r="19" spans="1:3" x14ac:dyDescent="0.25">
      <c r="A19" s="39">
        <v>19</v>
      </c>
      <c r="B19" s="39"/>
      <c r="C19" s="39"/>
    </row>
    <row r="20" spans="1:3" x14ac:dyDescent="0.25">
      <c r="A20" s="39">
        <v>20</v>
      </c>
      <c r="B20" s="39"/>
      <c r="C20" s="39"/>
    </row>
    <row r="21" spans="1:3" x14ac:dyDescent="0.25">
      <c r="A21" s="39">
        <v>21</v>
      </c>
      <c r="B21" s="39"/>
      <c r="C21" s="39"/>
    </row>
    <row r="22" spans="1:3" x14ac:dyDescent="0.25">
      <c r="A22" s="39">
        <v>22</v>
      </c>
      <c r="B22" s="39"/>
      <c r="C22" s="39"/>
    </row>
    <row r="23" spans="1:3" x14ac:dyDescent="0.25">
      <c r="A23" s="39">
        <v>23</v>
      </c>
      <c r="B23" s="39"/>
      <c r="C23" s="39"/>
    </row>
    <row r="24" spans="1:3" x14ac:dyDescent="0.25">
      <c r="A24" s="39">
        <v>24</v>
      </c>
      <c r="B24" s="39"/>
      <c r="C24" s="39"/>
    </row>
    <row r="25" spans="1:3" x14ac:dyDescent="0.25">
      <c r="A25" s="39">
        <v>25</v>
      </c>
      <c r="B25" s="39"/>
      <c r="C25" s="39"/>
    </row>
    <row r="26" spans="1:3" x14ac:dyDescent="0.25">
      <c r="A26" s="39">
        <v>26</v>
      </c>
      <c r="B26" s="39"/>
      <c r="C26" s="39"/>
    </row>
    <row r="27" spans="1:3" x14ac:dyDescent="0.25">
      <c r="A27" s="39">
        <v>27</v>
      </c>
      <c r="B27" s="39"/>
      <c r="C27" s="39"/>
    </row>
    <row r="28" spans="1:3" x14ac:dyDescent="0.25">
      <c r="A28" s="39">
        <v>28</v>
      </c>
      <c r="B28" s="39"/>
      <c r="C28" s="39"/>
    </row>
    <row r="29" spans="1:3" x14ac:dyDescent="0.25">
      <c r="A29" s="39">
        <v>29</v>
      </c>
      <c r="B29" s="39"/>
      <c r="C29" s="39"/>
    </row>
    <row r="30" spans="1:3" x14ac:dyDescent="0.25">
      <c r="A30" s="39">
        <v>30</v>
      </c>
      <c r="B30" s="39"/>
      <c r="C30" s="39"/>
    </row>
    <row r="31" spans="1:3" x14ac:dyDescent="0.25">
      <c r="A31" s="39">
        <v>31</v>
      </c>
      <c r="B31" s="39"/>
      <c r="C31" s="39"/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Korekta Sprawozdania</vt:lpstr>
      <vt:lpstr>Lista</vt:lpstr>
      <vt:lpstr>'Korekta Sprawozdania'!Obszar_wydruku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2016-10-11T14:39:38Z</dcterms:created>
  <dcterms:modified xsi:type="dcterms:W3CDTF">2017-02-22T12:57:48Z</dcterms:modified>
</cp:coreProperties>
</file>