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360" windowHeight="8145"/>
  </bookViews>
  <sheets>
    <sheet name="Korekta Sprawozdania" sheetId="8" r:id="rId1"/>
  </sheets>
  <definedNames>
    <definedName name="_xlnm.Print_Area" localSheetId="0">'Korekta Sprawozdania'!$A$1:$H$134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8" l="1"/>
  <c r="D122" i="8"/>
  <c r="B92" i="8"/>
  <c r="C92" i="8"/>
  <c r="D92" i="8"/>
  <c r="B93" i="8"/>
  <c r="C93" i="8"/>
  <c r="D93" i="8"/>
  <c r="B94" i="8"/>
  <c r="C94" i="8"/>
  <c r="D94" i="8"/>
  <c r="B95" i="8"/>
  <c r="C95" i="8"/>
  <c r="D95" i="8"/>
  <c r="B96" i="8"/>
  <c r="C96" i="8"/>
  <c r="D96" i="8"/>
  <c r="B97" i="8"/>
  <c r="C97" i="8"/>
  <c r="D97" i="8"/>
  <c r="B98" i="8"/>
  <c r="C98" i="8"/>
  <c r="D98" i="8"/>
  <c r="B99" i="8"/>
  <c r="C99" i="8"/>
  <c r="D99" i="8"/>
  <c r="B100" i="8"/>
  <c r="C100" i="8"/>
  <c r="D100" i="8"/>
  <c r="B101" i="8"/>
  <c r="C101" i="8"/>
  <c r="D101" i="8"/>
  <c r="B102" i="8"/>
  <c r="C102" i="8"/>
  <c r="D102" i="8"/>
  <c r="B103" i="8"/>
  <c r="C103" i="8"/>
  <c r="D103" i="8"/>
  <c r="B104" i="8"/>
  <c r="C104" i="8"/>
  <c r="D104" i="8"/>
  <c r="B105" i="8"/>
  <c r="C105" i="8"/>
  <c r="D105" i="8"/>
  <c r="B106" i="8"/>
  <c r="C106" i="8"/>
  <c r="D106" i="8"/>
  <c r="B107" i="8"/>
  <c r="C107" i="8"/>
  <c r="D107" i="8"/>
  <c r="B108" i="8"/>
  <c r="C108" i="8"/>
  <c r="D108" i="8"/>
  <c r="B109" i="8"/>
  <c r="C109" i="8"/>
  <c r="D109" i="8"/>
  <c r="B110" i="8"/>
  <c r="C110" i="8"/>
  <c r="D110" i="8"/>
  <c r="B111" i="8"/>
  <c r="C111" i="8"/>
  <c r="D111" i="8"/>
  <c r="B112" i="8"/>
  <c r="C112" i="8"/>
  <c r="D112" i="8"/>
  <c r="B113" i="8"/>
  <c r="C113" i="8"/>
  <c r="D113" i="8"/>
  <c r="B114" i="8"/>
  <c r="C114" i="8"/>
  <c r="D114" i="8"/>
  <c r="B115" i="8"/>
  <c r="C115" i="8"/>
  <c r="D115" i="8"/>
  <c r="B116" i="8"/>
  <c r="C116" i="8"/>
  <c r="D116" i="8"/>
  <c r="B117" i="8"/>
  <c r="C117" i="8"/>
  <c r="D117" i="8"/>
  <c r="B118" i="8"/>
  <c r="C118" i="8"/>
  <c r="D118" i="8"/>
  <c r="B119" i="8"/>
  <c r="C119" i="8"/>
  <c r="D119" i="8"/>
  <c r="B120" i="8"/>
  <c r="C120" i="8"/>
  <c r="D120" i="8"/>
  <c r="B121" i="8"/>
  <c r="C121" i="8"/>
  <c r="D121" i="8"/>
  <c r="B122" i="8"/>
  <c r="C122" i="8"/>
  <c r="D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D48" i="8"/>
  <c r="D123" i="8" s="1"/>
  <c r="E47" i="8"/>
  <c r="E122" i="8" s="1"/>
  <c r="E46" i="8"/>
  <c r="E121" i="8" s="1"/>
  <c r="E45" i="8"/>
  <c r="E120" i="8" s="1"/>
  <c r="E44" i="8"/>
  <c r="E119" i="8" s="1"/>
  <c r="E43" i="8"/>
  <c r="E118" i="8" s="1"/>
  <c r="E42" i="8"/>
  <c r="E117" i="8" s="1"/>
  <c r="E41" i="8"/>
  <c r="E116" i="8" s="1"/>
  <c r="E40" i="8"/>
  <c r="E115" i="8" s="1"/>
  <c r="E39" i="8"/>
  <c r="E114" i="8" s="1"/>
  <c r="E38" i="8"/>
  <c r="E113" i="8" s="1"/>
  <c r="E37" i="8"/>
  <c r="E112" i="8" s="1"/>
  <c r="E36" i="8"/>
  <c r="E111" i="8" s="1"/>
  <c r="E35" i="8"/>
  <c r="E110" i="8" s="1"/>
  <c r="E34" i="8"/>
  <c r="E109" i="8" s="1"/>
  <c r="E33" i="8"/>
  <c r="E108" i="8" s="1"/>
  <c r="E32" i="8"/>
  <c r="E107" i="8" s="1"/>
  <c r="E31" i="8"/>
  <c r="E106" i="8" s="1"/>
  <c r="E30" i="8"/>
  <c r="E105" i="8" s="1"/>
  <c r="E29" i="8"/>
  <c r="E104" i="8" s="1"/>
  <c r="E28" i="8"/>
  <c r="E103" i="8" s="1"/>
  <c r="E27" i="8"/>
  <c r="E102" i="8" s="1"/>
  <c r="E26" i="8"/>
  <c r="E101" i="8" s="1"/>
  <c r="E25" i="8"/>
  <c r="E100" i="8" s="1"/>
  <c r="E24" i="8"/>
  <c r="E99" i="8" s="1"/>
  <c r="E23" i="8"/>
  <c r="E98" i="8" s="1"/>
  <c r="E22" i="8"/>
  <c r="E97" i="8" s="1"/>
  <c r="E21" i="8"/>
  <c r="E96" i="8" s="1"/>
  <c r="E20" i="8"/>
  <c r="E95" i="8" s="1"/>
  <c r="E19" i="8"/>
  <c r="E94" i="8" s="1"/>
  <c r="E18" i="8"/>
  <c r="E93" i="8" s="1"/>
  <c r="E17" i="8"/>
  <c r="Q12" i="8"/>
  <c r="P13" i="8" s="1"/>
  <c r="Q9" i="8"/>
  <c r="Q10" i="8" s="1"/>
  <c r="Q5" i="8"/>
  <c r="Q7" i="8" s="1"/>
  <c r="Q8" i="8" s="1"/>
  <c r="Q3" i="8"/>
  <c r="Q4" i="8" s="1"/>
  <c r="E48" i="8" l="1"/>
  <c r="B14" i="8" s="1"/>
  <c r="E85" i="8"/>
  <c r="B51" i="8" s="1"/>
  <c r="D51" i="8" s="1"/>
  <c r="E92" i="8"/>
  <c r="D14" i="8"/>
  <c r="E51" i="8"/>
  <c r="E14" i="8"/>
  <c r="E123" i="8" l="1"/>
  <c r="B89" i="8" s="1"/>
  <c r="E89" i="8" s="1"/>
  <c r="D89" i="8"/>
</calcChain>
</file>

<file path=xl/sharedStrings.xml><?xml version="1.0" encoding="utf-8"?>
<sst xmlns="http://schemas.openxmlformats.org/spreadsheetml/2006/main" count="74" uniqueCount="40">
  <si>
    <t>Nr Instalacji</t>
  </si>
  <si>
    <t>02</t>
  </si>
  <si>
    <t>03</t>
  </si>
  <si>
    <t>Imię i nazwisko:</t>
  </si>
  <si>
    <t xml:space="preserve">Okres, którego dotyczy zakwestionowanie:      </t>
  </si>
  <si>
    <t>od  (RRRR-MM-DD)</t>
  </si>
  <si>
    <t>do  (RRRR-MM-DD)</t>
  </si>
  <si>
    <t>Wartość energii sprzedanej  w danym miesiącu
[zł]</t>
  </si>
  <si>
    <t>Lp.</t>
  </si>
  <si>
    <t>Nr postanowienia</t>
  </si>
  <si>
    <t>01</t>
  </si>
  <si>
    <t>05</t>
  </si>
  <si>
    <t>06</t>
  </si>
  <si>
    <t>07</t>
  </si>
  <si>
    <t>Przed korektą (było):</t>
  </si>
  <si>
    <t>Po korekcie (powinno być):</t>
  </si>
  <si>
    <t>Różnica:</t>
  </si>
  <si>
    <t>Nr ewidencyjny instalacji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</si>
  <si>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</si>
  <si>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</si>
  <si>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</si>
  <si>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WYTWÓRCA:</t>
  </si>
  <si>
    <t>Nr Wytwórcy</t>
  </si>
  <si>
    <r>
      <t xml:space="preserve"> Wartość salda z poprzednich Okresów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do rozliczenia w bieżącym Okresie [zł]</t>
    </r>
  </si>
  <si>
    <t>Sprawozdanie miesięczne - Korekta</t>
  </si>
  <si>
    <t>Podpisy osób upoważnionych do reprezentoowania wytwórcy</t>
  </si>
  <si>
    <t xml:space="preserve">Ilość energii  elektrycznej zakwestionwanej przez Prezesa URE [MWh]    </t>
  </si>
  <si>
    <r>
      <t>(</t>
    </r>
    <r>
      <rPr>
        <b/>
        <i/>
        <sz val="10"/>
        <color theme="1"/>
        <rFont val="Times New Roman"/>
        <family val="1"/>
        <charset val="238"/>
      </rPr>
      <t>wpisać nazwę i adres</t>
    </r>
    <r>
      <rPr>
        <b/>
        <sz val="10"/>
        <color theme="1"/>
        <rFont val="Times New Roman"/>
        <family val="1"/>
        <charset val="238"/>
      </rPr>
      <t>)</t>
    </r>
  </si>
  <si>
    <t>cały okres rozliczeniowy</t>
  </si>
  <si>
    <t>Cena jednostkowa z aukcji 
[zł za MWh]</t>
  </si>
  <si>
    <t>Data sporządzenia Sprawozdania DD MM RRRR:
(DD MM RRRR)</t>
  </si>
  <si>
    <t>Proszę wypełnić jedynie w sytuacji kiedy powyżej wybrano odpowiedź "tak"</t>
  </si>
  <si>
    <t>Nr Sprawozdania:
(generowany automatycznie po wypełnieniu białych pól formularza)</t>
  </si>
  <si>
    <t>Okres rozliczeniowy
(MM, RRRR)</t>
  </si>
  <si>
    <t>Różnica, o której mowa w art. 93 ust. 2 pkt 3
 [zł]</t>
  </si>
  <si>
    <t>Ilość energii sprzedanej, o której mowa w art. 93 ust. 2 pkt 1    
[kWh]</t>
  </si>
  <si>
    <t>Cena, o której mowa w art. 93 ust. 2 pkt 1  [zł/MWh]</t>
  </si>
  <si>
    <t>Dzienna cena TGeBase, o której mowa w art. 93 ust. 2 pkt 2 [zł/MWh]</t>
  </si>
  <si>
    <t>na podstawie art. 93 ust. 2 pkt 3 ustawy z dnia 20 lutego 2015 r. o odnawialnych źródłach energii (Dz. U. z 2015 r. poz. 478 z późn. zm.)</t>
  </si>
  <si>
    <t xml:space="preserve">Czy wydano postanowienie o braku możliwości zakwalifikowania  kwestionowanej ilości energii elektrycznej jako energii elektrycznej wytworzonej z odnawialnych źródeł energii w instalacji odnawialnego źródła energii.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</si>
</sst>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/>
    <xf numFmtId="0" fontId="5" fillId="0" borderId="0" xfId="0" applyFont="1" applyBorder="1"/>
    <xf numFmtId="0" fontId="3" fillId="0" borderId="1" xfId="0" applyFont="1" applyFill="1" applyBorder="1"/>
    <xf numFmtId="0" fontId="10" fillId="0" borderId="0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5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0" fillId="0" borderId="0" xfId="0" applyBorder="1"/>
    <xf numFmtId="4" fontId="2" fillId="2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0" fillId="2" borderId="0" xfId="0" applyFill="1"/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8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4" fontId="10" fillId="3" borderId="13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10" fillId="3" borderId="6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12" fillId="3" borderId="0" xfId="0" applyFont="1" applyFill="1" applyBorder="1" applyAlignment="1">
      <alignment horizontal="left"/>
    </xf>
    <xf numFmtId="4" fontId="2" fillId="3" borderId="9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4" fontId="2" fillId="3" borderId="1" xfId="0" applyNumberFormat="1" applyFont="1" applyFill="1" applyBorder="1"/>
    <xf numFmtId="0" fontId="12" fillId="3" borderId="0" xfId="0" applyFont="1" applyFill="1" applyBorder="1" applyAlignment="1">
      <alignment horizontal="left"/>
    </xf>
    <xf numFmtId="0" fontId="5" fillId="3" borderId="0" xfId="0" applyFont="1" applyFill="1" applyBorder="1"/>
  </cellXfs>
  <cellStyles count="2">
    <cellStyle name="Dziesiętny" xfId="1" builtinId="3"/>
    <cellStyle name="Normalny" xfId="0" builtinId="0"/>
  </cellStyles>
  <dxfs count="15"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</dxfs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124</xdr:row>
          <xdr:rowOff>28575</xdr:rowOff>
        </xdr:from>
        <xdr:to>
          <xdr:col>8</xdr:col>
          <xdr:colOff>581025</xdr:colOff>
          <xdr:row>125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125</xdr:row>
          <xdr:rowOff>28575</xdr:rowOff>
        </xdr:from>
        <xdr:to>
          <xdr:col>8</xdr:col>
          <xdr:colOff>561975</xdr:colOff>
          <xdr:row>126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1"/>
  <sheetViews>
    <sheetView showGridLines="0" tabSelected="1" view="pageBreakPreview" topLeftCell="A112" zoomScale="90" zoomScaleNormal="100" zoomScaleSheetLayoutView="90" workbookViewId="0">
      <selection activeCell="A125" sqref="A125:F126"/>
    </sheetView>
  </sheetViews>
  <sheetFormatPr defaultRowHeight="15" x14ac:dyDescent="0.25"/>
  <cols>
    <col min="1" max="1" width="10.5703125" customWidth="1"/>
    <col min="2" max="2" width="18.5703125" customWidth="1"/>
    <col min="3" max="3" width="19.42578125" customWidth="1"/>
    <col min="4" max="4" width="19.85546875" customWidth="1"/>
    <col min="5" max="6" width="18.7109375" customWidth="1"/>
    <col min="7" max="7" width="8.28515625" customWidth="1"/>
    <col min="8" max="8" width="9.140625" customWidth="1"/>
    <col min="14" max="18" width="0" hidden="1" customWidth="1"/>
  </cols>
  <sheetData>
    <row r="1" spans="1:18" ht="15" customHeight="1" x14ac:dyDescent="0.25">
      <c r="A1" s="52"/>
      <c r="B1" s="52"/>
      <c r="C1" s="53" t="s">
        <v>24</v>
      </c>
      <c r="D1" s="53"/>
      <c r="E1" s="53"/>
      <c r="F1" s="88"/>
      <c r="G1" s="36"/>
      <c r="H1" s="36"/>
      <c r="N1" s="6" t="s">
        <v>10</v>
      </c>
      <c r="O1" s="6" t="s">
        <v>10</v>
      </c>
      <c r="P1" s="6" t="s">
        <v>10</v>
      </c>
      <c r="Q1" s="1">
        <v>2016</v>
      </c>
      <c r="R1" s="1">
        <v>1</v>
      </c>
    </row>
    <row r="2" spans="1:18" ht="19.5" customHeight="1" x14ac:dyDescent="0.25">
      <c r="A2" s="54" t="s">
        <v>38</v>
      </c>
      <c r="B2" s="54"/>
      <c r="C2" s="54"/>
      <c r="D2" s="54"/>
      <c r="E2" s="54"/>
      <c r="F2" s="54"/>
      <c r="G2" s="54"/>
      <c r="H2" s="54"/>
      <c r="N2" s="6"/>
      <c r="O2" s="6"/>
      <c r="P2" s="6"/>
      <c r="Q2" s="1"/>
      <c r="R2" s="1"/>
    </row>
    <row r="3" spans="1:18" ht="24.75" customHeight="1" x14ac:dyDescent="0.25">
      <c r="A3" s="55" t="str">
        <f>H5&amp;"/"&amp;E6&amp;"/"&amp;H7&amp;G7&amp;"/"&amp;H3&amp;G3&amp;F3&amp;"/K"</f>
        <v>////K</v>
      </c>
      <c r="B3" s="56"/>
      <c r="C3" s="56"/>
      <c r="D3" s="57"/>
      <c r="E3" s="35"/>
      <c r="F3" s="34"/>
      <c r="G3" s="34"/>
      <c r="H3" s="34"/>
      <c r="N3" s="6" t="s">
        <v>1</v>
      </c>
      <c r="O3" s="6" t="s">
        <v>1</v>
      </c>
      <c r="P3" s="6" t="s">
        <v>1</v>
      </c>
      <c r="Q3" s="1">
        <f>Q1+1</f>
        <v>2017</v>
      </c>
      <c r="R3" s="1">
        <v>2</v>
      </c>
    </row>
    <row r="4" spans="1:18" ht="23.25" customHeight="1" x14ac:dyDescent="0.25">
      <c r="A4" s="58" t="s">
        <v>32</v>
      </c>
      <c r="B4" s="59"/>
      <c r="C4" s="59"/>
      <c r="D4" s="60"/>
      <c r="E4" s="47"/>
      <c r="F4" s="61" t="s">
        <v>30</v>
      </c>
      <c r="G4" s="61"/>
      <c r="H4" s="61"/>
      <c r="N4" s="6" t="s">
        <v>2</v>
      </c>
      <c r="O4" s="6" t="s">
        <v>2</v>
      </c>
      <c r="P4" s="6" t="s">
        <v>2</v>
      </c>
      <c r="Q4" s="1">
        <f t="shared" ref="Q4:Q10" si="0">Q3+1</f>
        <v>2018</v>
      </c>
      <c r="R4" s="1">
        <v>3</v>
      </c>
    </row>
    <row r="5" spans="1:18" ht="38.25" customHeight="1" x14ac:dyDescent="0.25">
      <c r="A5" s="61" t="s">
        <v>21</v>
      </c>
      <c r="B5" s="61"/>
      <c r="C5" s="62" t="s">
        <v>27</v>
      </c>
      <c r="D5" s="62"/>
      <c r="E5" s="62"/>
      <c r="F5" s="62"/>
      <c r="G5" s="37" t="s">
        <v>22</v>
      </c>
      <c r="H5" s="51"/>
      <c r="N5" s="6" t="s">
        <v>11</v>
      </c>
      <c r="O5" s="6" t="s">
        <v>11</v>
      </c>
      <c r="P5" s="6" t="s">
        <v>11</v>
      </c>
      <c r="Q5" s="1" t="e">
        <f>#REF!+1</f>
        <v>#REF!</v>
      </c>
      <c r="R5" s="1">
        <v>5</v>
      </c>
    </row>
    <row r="6" spans="1:18" ht="18.75" customHeight="1" x14ac:dyDescent="0.25">
      <c r="A6" s="58" t="s">
        <v>17</v>
      </c>
      <c r="B6" s="59"/>
      <c r="C6" s="59"/>
      <c r="D6" s="60"/>
      <c r="E6" s="63"/>
      <c r="F6" s="64"/>
      <c r="G6" s="64"/>
      <c r="H6" s="65"/>
      <c r="N6" s="6"/>
      <c r="O6" s="6"/>
      <c r="P6" s="6"/>
      <c r="Q6" s="1"/>
      <c r="R6" s="1"/>
    </row>
    <row r="7" spans="1:18" ht="13.5" customHeight="1" x14ac:dyDescent="0.25">
      <c r="A7" s="66" t="s">
        <v>33</v>
      </c>
      <c r="B7" s="67"/>
      <c r="C7" s="67"/>
      <c r="D7" s="67"/>
      <c r="E7" s="67"/>
      <c r="F7" s="68"/>
      <c r="G7" s="72"/>
      <c r="H7" s="72"/>
      <c r="N7" s="6" t="s">
        <v>12</v>
      </c>
      <c r="O7" s="6" t="s">
        <v>12</v>
      </c>
      <c r="P7" s="6" t="s">
        <v>12</v>
      </c>
      <c r="Q7" s="1" t="e">
        <f>Q5+1</f>
        <v>#REF!</v>
      </c>
      <c r="R7" s="1">
        <v>6</v>
      </c>
    </row>
    <row r="8" spans="1:18" ht="13.5" customHeight="1" x14ac:dyDescent="0.25">
      <c r="A8" s="69"/>
      <c r="B8" s="70"/>
      <c r="C8" s="70"/>
      <c r="D8" s="70"/>
      <c r="E8" s="70"/>
      <c r="F8" s="71"/>
      <c r="G8" s="72"/>
      <c r="H8" s="72"/>
      <c r="N8" s="6" t="s">
        <v>13</v>
      </c>
      <c r="O8" s="6" t="s">
        <v>13</v>
      </c>
      <c r="P8" s="6" t="s">
        <v>13</v>
      </c>
      <c r="Q8" s="1" t="e">
        <f t="shared" si="0"/>
        <v>#REF!</v>
      </c>
      <c r="R8" s="1">
        <v>7</v>
      </c>
    </row>
    <row r="9" spans="1:18" ht="23.25" customHeight="1" x14ac:dyDescent="0.25">
      <c r="A9" s="66" t="s">
        <v>3</v>
      </c>
      <c r="B9" s="67"/>
      <c r="C9" s="67"/>
      <c r="D9" s="68"/>
      <c r="E9" s="73" t="s">
        <v>25</v>
      </c>
      <c r="F9" s="73"/>
      <c r="G9" s="73"/>
      <c r="H9" s="73"/>
      <c r="N9" s="6">
        <v>11</v>
      </c>
      <c r="O9" s="6">
        <v>11</v>
      </c>
      <c r="P9" s="6">
        <v>11</v>
      </c>
      <c r="Q9" s="1" t="e">
        <f>#REF!+1</f>
        <v>#REF!</v>
      </c>
      <c r="R9" s="1"/>
    </row>
    <row r="10" spans="1:18" ht="32.25" customHeight="1" x14ac:dyDescent="0.25">
      <c r="A10" s="74"/>
      <c r="B10" s="74"/>
      <c r="C10" s="74"/>
      <c r="D10" s="74"/>
      <c r="E10" s="62"/>
      <c r="F10" s="62"/>
      <c r="G10" s="62"/>
      <c r="H10" s="62"/>
      <c r="N10" s="6">
        <v>12</v>
      </c>
      <c r="O10" s="6">
        <v>12</v>
      </c>
      <c r="P10" s="6">
        <v>12</v>
      </c>
      <c r="Q10" s="1" t="e">
        <f t="shared" si="0"/>
        <v>#REF!</v>
      </c>
      <c r="R10" s="1"/>
    </row>
    <row r="11" spans="1:18" ht="32.25" customHeight="1" x14ac:dyDescent="0.25">
      <c r="A11" s="74"/>
      <c r="B11" s="74"/>
      <c r="C11" s="74"/>
      <c r="D11" s="74"/>
      <c r="E11" s="29"/>
      <c r="F11" s="30"/>
      <c r="G11" s="30"/>
      <c r="H11" s="31"/>
      <c r="N11" s="6"/>
      <c r="O11" s="6"/>
      <c r="P11" s="6"/>
      <c r="Q11" s="1"/>
      <c r="R11" s="1"/>
    </row>
    <row r="12" spans="1:18" s="3" customFormat="1" ht="27.75" customHeight="1" x14ac:dyDescent="0.25">
      <c r="A12" s="90" t="s">
        <v>14</v>
      </c>
      <c r="B12" s="90"/>
      <c r="C12" s="90"/>
      <c r="D12" s="91"/>
      <c r="E12" s="1"/>
      <c r="F12" s="20"/>
      <c r="G12" s="9"/>
      <c r="H12" s="21"/>
      <c r="N12" s="1"/>
      <c r="O12" s="6">
        <v>18</v>
      </c>
      <c r="P12" s="1"/>
      <c r="Q12" s="1" t="e">
        <f>#REF!+1</f>
        <v>#REF!</v>
      </c>
      <c r="R12" s="1"/>
    </row>
    <row r="13" spans="1:18" s="3" customFormat="1" ht="50.25" customHeight="1" x14ac:dyDescent="0.25">
      <c r="A13" s="38" t="s">
        <v>29</v>
      </c>
      <c r="B13" s="38" t="s">
        <v>34</v>
      </c>
      <c r="C13" s="38" t="s">
        <v>23</v>
      </c>
      <c r="D13" s="38" t="s">
        <v>20</v>
      </c>
      <c r="E13" s="38" t="s">
        <v>19</v>
      </c>
      <c r="F13" s="12"/>
      <c r="G13" s="7"/>
      <c r="M13" s="1"/>
      <c r="N13" s="6">
        <v>19</v>
      </c>
      <c r="O13" s="1"/>
      <c r="P13" s="1" t="e">
        <f>Q12+1</f>
        <v>#REF!</v>
      </c>
      <c r="Q13" s="1"/>
    </row>
    <row r="14" spans="1:18" s="3" customFormat="1" x14ac:dyDescent="0.25">
      <c r="A14" s="19"/>
      <c r="B14" s="41">
        <f>E48-D48*A14/1000</f>
        <v>0</v>
      </c>
      <c r="C14" s="25"/>
      <c r="D14" s="43">
        <f>IF((B14+C14)&gt;0,B14+C14,0)</f>
        <v>0</v>
      </c>
      <c r="E14" s="42">
        <f>IF(B14+C14&lt;0,B14+C14,0)</f>
        <v>0</v>
      </c>
      <c r="F14" s="10"/>
      <c r="G14" s="12"/>
      <c r="M14" s="1"/>
      <c r="N14" s="6">
        <v>23</v>
      </c>
      <c r="O14" s="1"/>
    </row>
    <row r="15" spans="1:18" s="3" customFormat="1" ht="7.5" customHeight="1" x14ac:dyDescent="0.25">
      <c r="A15" s="23"/>
      <c r="B15" s="22"/>
      <c r="C15" s="22"/>
      <c r="D15" s="22"/>
      <c r="E15" s="22"/>
      <c r="F15" s="10"/>
      <c r="G15" s="12"/>
      <c r="M15" s="1"/>
      <c r="N15" s="6"/>
      <c r="O15" s="1"/>
    </row>
    <row r="16" spans="1:18" s="3" customFormat="1" ht="51" customHeight="1" x14ac:dyDescent="0.25">
      <c r="A16" s="38" t="s">
        <v>18</v>
      </c>
      <c r="B16" s="38" t="s">
        <v>36</v>
      </c>
      <c r="C16" s="38" t="s">
        <v>37</v>
      </c>
      <c r="D16" s="38" t="s">
        <v>35</v>
      </c>
      <c r="E16" s="38" t="s">
        <v>7</v>
      </c>
      <c r="F16" s="7"/>
      <c r="G16" s="5"/>
      <c r="L16" s="1"/>
      <c r="M16" s="6"/>
      <c r="N16" s="1"/>
    </row>
    <row r="17" spans="1:16" x14ac:dyDescent="0.25">
      <c r="A17" s="46">
        <v>1</v>
      </c>
      <c r="B17" s="26"/>
      <c r="C17" s="15"/>
      <c r="D17" s="32"/>
      <c r="E17" s="44">
        <f>D17*C17/1000</f>
        <v>0</v>
      </c>
      <c r="F17" s="24"/>
      <c r="G17" s="4"/>
      <c r="L17" s="1"/>
      <c r="M17" s="6"/>
      <c r="N17" s="1"/>
    </row>
    <row r="18" spans="1:16" s="13" customFormat="1" x14ac:dyDescent="0.25">
      <c r="A18" s="46">
        <v>2</v>
      </c>
      <c r="B18" s="26"/>
      <c r="C18" s="15"/>
      <c r="D18" s="32"/>
      <c r="E18" s="44">
        <f t="shared" ref="E18:E47" si="1">D18*C18/1000</f>
        <v>0</v>
      </c>
      <c r="F18" s="11"/>
      <c r="G18" s="11"/>
      <c r="H18" s="11"/>
      <c r="N18" s="1"/>
      <c r="O18" s="6">
        <v>31</v>
      </c>
      <c r="P18" s="1"/>
    </row>
    <row r="19" spans="1:16" x14ac:dyDescent="0.25">
      <c r="A19" s="46">
        <v>3</v>
      </c>
      <c r="B19" s="26"/>
      <c r="C19" s="15"/>
      <c r="D19" s="32"/>
      <c r="E19" s="44">
        <f t="shared" si="1"/>
        <v>0</v>
      </c>
    </row>
    <row r="20" spans="1:16" x14ac:dyDescent="0.25">
      <c r="A20" s="46">
        <v>4</v>
      </c>
      <c r="B20" s="26"/>
      <c r="C20" s="15"/>
      <c r="D20" s="33"/>
      <c r="E20" s="44">
        <f t="shared" si="1"/>
        <v>0</v>
      </c>
    </row>
    <row r="21" spans="1:16" x14ac:dyDescent="0.25">
      <c r="A21" s="46">
        <v>5</v>
      </c>
      <c r="B21" s="26"/>
      <c r="C21" s="15"/>
      <c r="D21" s="33"/>
      <c r="E21" s="44">
        <f t="shared" si="1"/>
        <v>0</v>
      </c>
    </row>
    <row r="22" spans="1:16" x14ac:dyDescent="0.25">
      <c r="A22" s="46">
        <v>6</v>
      </c>
      <c r="B22" s="26"/>
      <c r="C22" s="15"/>
      <c r="D22" s="33"/>
      <c r="E22" s="44">
        <f t="shared" si="1"/>
        <v>0</v>
      </c>
    </row>
    <row r="23" spans="1:16" x14ac:dyDescent="0.25">
      <c r="A23" s="46">
        <v>7</v>
      </c>
      <c r="B23" s="26"/>
      <c r="C23" s="15"/>
      <c r="D23" s="33"/>
      <c r="E23" s="44">
        <f t="shared" si="1"/>
        <v>0</v>
      </c>
      <c r="F23" s="16"/>
      <c r="G23" s="76"/>
      <c r="H23" s="76"/>
    </row>
    <row r="24" spans="1:16" x14ac:dyDescent="0.25">
      <c r="A24" s="46">
        <v>8</v>
      </c>
      <c r="B24" s="26"/>
      <c r="C24" s="15"/>
      <c r="D24" s="33"/>
      <c r="E24" s="44">
        <f t="shared" si="1"/>
        <v>0</v>
      </c>
      <c r="F24" s="14"/>
      <c r="G24" s="77"/>
      <c r="H24" s="77"/>
    </row>
    <row r="25" spans="1:16" x14ac:dyDescent="0.25">
      <c r="A25" s="46">
        <v>9</v>
      </c>
      <c r="B25" s="26"/>
      <c r="C25" s="15"/>
      <c r="D25" s="33"/>
      <c r="E25" s="44">
        <f t="shared" si="1"/>
        <v>0</v>
      </c>
      <c r="F25" s="14"/>
      <c r="G25" s="77"/>
      <c r="H25" s="77"/>
    </row>
    <row r="26" spans="1:16" x14ac:dyDescent="0.25">
      <c r="A26" s="46">
        <v>10</v>
      </c>
      <c r="B26" s="26"/>
      <c r="C26" s="15"/>
      <c r="D26" s="33"/>
      <c r="E26" s="44">
        <f t="shared" si="1"/>
        <v>0</v>
      </c>
      <c r="F26" s="4"/>
      <c r="G26" s="4"/>
      <c r="H26" s="4"/>
    </row>
    <row r="27" spans="1:16" x14ac:dyDescent="0.25">
      <c r="A27" s="46">
        <v>11</v>
      </c>
      <c r="B27" s="26"/>
      <c r="C27" s="15"/>
      <c r="D27" s="33"/>
      <c r="E27" s="44">
        <f t="shared" si="1"/>
        <v>0</v>
      </c>
    </row>
    <row r="28" spans="1:16" x14ac:dyDescent="0.25">
      <c r="A28" s="46">
        <v>12</v>
      </c>
      <c r="B28" s="26"/>
      <c r="C28" s="15"/>
      <c r="D28" s="33"/>
      <c r="E28" s="44">
        <f t="shared" si="1"/>
        <v>0</v>
      </c>
    </row>
    <row r="29" spans="1:16" x14ac:dyDescent="0.25">
      <c r="A29" s="46">
        <v>13</v>
      </c>
      <c r="B29" s="26"/>
      <c r="C29" s="15"/>
      <c r="D29" s="33"/>
      <c r="E29" s="44">
        <f t="shared" si="1"/>
        <v>0</v>
      </c>
    </row>
    <row r="30" spans="1:16" x14ac:dyDescent="0.25">
      <c r="A30" s="46">
        <v>14</v>
      </c>
      <c r="B30" s="26"/>
      <c r="C30" s="15"/>
      <c r="D30" s="33"/>
      <c r="E30" s="44">
        <f t="shared" si="1"/>
        <v>0</v>
      </c>
    </row>
    <row r="31" spans="1:16" x14ac:dyDescent="0.25">
      <c r="A31" s="46">
        <v>15</v>
      </c>
      <c r="B31" s="26"/>
      <c r="C31" s="15"/>
      <c r="D31" s="33"/>
      <c r="E31" s="44">
        <f t="shared" si="1"/>
        <v>0</v>
      </c>
    </row>
    <row r="32" spans="1:16" x14ac:dyDescent="0.25">
      <c r="A32" s="46">
        <v>16</v>
      </c>
      <c r="B32" s="26"/>
      <c r="C32" s="15"/>
      <c r="D32" s="33"/>
      <c r="E32" s="44">
        <f t="shared" si="1"/>
        <v>0</v>
      </c>
    </row>
    <row r="33" spans="1:8" x14ac:dyDescent="0.25">
      <c r="A33" s="46">
        <v>17</v>
      </c>
      <c r="B33" s="26"/>
      <c r="C33" s="15"/>
      <c r="D33" s="33"/>
      <c r="E33" s="44">
        <f t="shared" si="1"/>
        <v>0</v>
      </c>
    </row>
    <row r="34" spans="1:8" x14ac:dyDescent="0.25">
      <c r="A34" s="46">
        <v>18</v>
      </c>
      <c r="B34" s="26"/>
      <c r="C34" s="15"/>
      <c r="D34" s="33"/>
      <c r="E34" s="44">
        <f t="shared" si="1"/>
        <v>0</v>
      </c>
    </row>
    <row r="35" spans="1:8" x14ac:dyDescent="0.25">
      <c r="A35" s="46">
        <v>19</v>
      </c>
      <c r="B35" s="26"/>
      <c r="C35" s="15"/>
      <c r="D35" s="33"/>
      <c r="E35" s="44">
        <f t="shared" si="1"/>
        <v>0</v>
      </c>
    </row>
    <row r="36" spans="1:8" x14ac:dyDescent="0.25">
      <c r="A36" s="46">
        <v>20</v>
      </c>
      <c r="B36" s="26"/>
      <c r="C36" s="15"/>
      <c r="D36" s="33"/>
      <c r="E36" s="44">
        <f t="shared" si="1"/>
        <v>0</v>
      </c>
    </row>
    <row r="37" spans="1:8" x14ac:dyDescent="0.25">
      <c r="A37" s="46">
        <v>21</v>
      </c>
      <c r="B37" s="26"/>
      <c r="C37" s="15"/>
      <c r="D37" s="33"/>
      <c r="E37" s="44">
        <f t="shared" si="1"/>
        <v>0</v>
      </c>
    </row>
    <row r="38" spans="1:8" x14ac:dyDescent="0.25">
      <c r="A38" s="46">
        <v>22</v>
      </c>
      <c r="B38" s="26"/>
      <c r="C38" s="15"/>
      <c r="D38" s="33"/>
      <c r="E38" s="44">
        <f t="shared" si="1"/>
        <v>0</v>
      </c>
    </row>
    <row r="39" spans="1:8" x14ac:dyDescent="0.25">
      <c r="A39" s="46">
        <v>23</v>
      </c>
      <c r="B39" s="26"/>
      <c r="C39" s="15"/>
      <c r="D39" s="33"/>
      <c r="E39" s="44">
        <f t="shared" si="1"/>
        <v>0</v>
      </c>
    </row>
    <row r="40" spans="1:8" x14ac:dyDescent="0.25">
      <c r="A40" s="46">
        <v>24</v>
      </c>
      <c r="B40" s="26"/>
      <c r="C40" s="15"/>
      <c r="D40" s="33"/>
      <c r="E40" s="44">
        <f t="shared" si="1"/>
        <v>0</v>
      </c>
    </row>
    <row r="41" spans="1:8" x14ac:dyDescent="0.25">
      <c r="A41" s="46">
        <v>25</v>
      </c>
      <c r="B41" s="26"/>
      <c r="C41" s="15"/>
      <c r="D41" s="33"/>
      <c r="E41" s="44">
        <f t="shared" si="1"/>
        <v>0</v>
      </c>
    </row>
    <row r="42" spans="1:8" x14ac:dyDescent="0.25">
      <c r="A42" s="46">
        <v>26</v>
      </c>
      <c r="B42" s="26"/>
      <c r="C42" s="15"/>
      <c r="D42" s="33"/>
      <c r="E42" s="44">
        <f t="shared" si="1"/>
        <v>0</v>
      </c>
    </row>
    <row r="43" spans="1:8" x14ac:dyDescent="0.25">
      <c r="A43" s="46">
        <v>27</v>
      </c>
      <c r="B43" s="26"/>
      <c r="C43" s="15"/>
      <c r="D43" s="33"/>
      <c r="E43" s="44">
        <f t="shared" si="1"/>
        <v>0</v>
      </c>
    </row>
    <row r="44" spans="1:8" x14ac:dyDescent="0.25">
      <c r="A44" s="46">
        <v>28</v>
      </c>
      <c r="B44" s="26"/>
      <c r="C44" s="15"/>
      <c r="D44" s="33"/>
      <c r="E44" s="44">
        <f t="shared" si="1"/>
        <v>0</v>
      </c>
    </row>
    <row r="45" spans="1:8" x14ac:dyDescent="0.25">
      <c r="A45" s="46">
        <v>29</v>
      </c>
      <c r="B45" s="26"/>
      <c r="C45" s="15"/>
      <c r="D45" s="33"/>
      <c r="E45" s="44">
        <f t="shared" si="1"/>
        <v>0</v>
      </c>
    </row>
    <row r="46" spans="1:8" x14ac:dyDescent="0.25">
      <c r="A46" s="46">
        <v>30</v>
      </c>
      <c r="B46" s="26"/>
      <c r="C46" s="15"/>
      <c r="D46" s="32"/>
      <c r="E46" s="44">
        <f t="shared" si="1"/>
        <v>0</v>
      </c>
    </row>
    <row r="47" spans="1:8" x14ac:dyDescent="0.25">
      <c r="A47" s="46">
        <v>31</v>
      </c>
      <c r="B47" s="26"/>
      <c r="C47" s="15"/>
      <c r="D47" s="33"/>
      <c r="E47" s="44">
        <f t="shared" si="1"/>
        <v>0</v>
      </c>
      <c r="F47" s="24"/>
      <c r="G47" s="24"/>
      <c r="H47" s="24"/>
    </row>
    <row r="48" spans="1:8" ht="13.5" customHeight="1" x14ac:dyDescent="0.25">
      <c r="A48" s="78" t="s">
        <v>28</v>
      </c>
      <c r="B48" s="79"/>
      <c r="C48" s="80"/>
      <c r="D48" s="89">
        <f>SUM(D17:D47)</f>
        <v>0</v>
      </c>
      <c r="E48" s="45">
        <f>SUM(E17:E47)</f>
        <v>0</v>
      </c>
      <c r="F48" s="75"/>
      <c r="G48" s="75"/>
      <c r="H48" s="75"/>
    </row>
    <row r="49" spans="1:8" x14ac:dyDescent="0.25">
      <c r="A49" s="48" t="s">
        <v>15</v>
      </c>
      <c r="B49" s="48"/>
      <c r="C49" s="27"/>
      <c r="D49" s="27"/>
      <c r="E49" s="27"/>
      <c r="F49" s="24"/>
      <c r="G49" s="24"/>
      <c r="H49" s="24"/>
    </row>
    <row r="50" spans="1:8" ht="48" x14ac:dyDescent="0.25">
      <c r="A50" s="38" t="s">
        <v>29</v>
      </c>
      <c r="B50" s="38" t="s">
        <v>34</v>
      </c>
      <c r="C50" s="38" t="s">
        <v>23</v>
      </c>
      <c r="D50" s="38" t="s">
        <v>20</v>
      </c>
      <c r="E50" s="38" t="s">
        <v>19</v>
      </c>
      <c r="F50" s="12"/>
      <c r="G50" s="7"/>
      <c r="H50" s="3"/>
    </row>
    <row r="51" spans="1:8" x14ac:dyDescent="0.25">
      <c r="A51" s="19"/>
      <c r="B51" s="41">
        <f>E85-D85*A51/1000</f>
        <v>0</v>
      </c>
      <c r="C51" s="25"/>
      <c r="D51" s="43">
        <f>IF((B51+C51)&gt;0,B51+C51,0)</f>
        <v>0</v>
      </c>
      <c r="E51" s="42">
        <f>IF(B51+C51&lt;0,B51+C51,0)</f>
        <v>0</v>
      </c>
      <c r="F51" s="10"/>
      <c r="G51" s="12"/>
      <c r="H51" s="3"/>
    </row>
    <row r="52" spans="1:8" x14ac:dyDescent="0.25">
      <c r="A52" s="23"/>
      <c r="B52" s="22"/>
      <c r="C52" s="22"/>
      <c r="D52" s="22"/>
      <c r="E52" s="22"/>
      <c r="F52" s="10"/>
      <c r="G52" s="12"/>
      <c r="H52" s="3"/>
    </row>
    <row r="53" spans="1:8" ht="48" customHeight="1" x14ac:dyDescent="0.25">
      <c r="A53" s="38" t="s">
        <v>18</v>
      </c>
      <c r="B53" s="38" t="s">
        <v>36</v>
      </c>
      <c r="C53" s="38" t="s">
        <v>37</v>
      </c>
      <c r="D53" s="38" t="s">
        <v>35</v>
      </c>
      <c r="E53" s="38" t="s">
        <v>7</v>
      </c>
      <c r="F53" s="7"/>
    </row>
    <row r="54" spans="1:8" x14ac:dyDescent="0.25">
      <c r="A54" s="46">
        <v>1</v>
      </c>
      <c r="B54" s="26"/>
      <c r="C54" s="15"/>
      <c r="D54" s="32"/>
      <c r="E54" s="44">
        <f>D54*C54/1000</f>
        <v>0</v>
      </c>
      <c r="F54" s="24"/>
    </row>
    <row r="55" spans="1:8" x14ac:dyDescent="0.25">
      <c r="A55" s="46">
        <v>2</v>
      </c>
      <c r="B55" s="26"/>
      <c r="C55" s="15"/>
      <c r="D55" s="32"/>
      <c r="E55" s="44">
        <f t="shared" ref="E55:E84" si="2">D55*C55/1000</f>
        <v>0</v>
      </c>
      <c r="F55" s="11"/>
      <c r="G55" s="11"/>
      <c r="H55" s="11"/>
    </row>
    <row r="56" spans="1:8" x14ac:dyDescent="0.25">
      <c r="A56" s="46">
        <v>3</v>
      </c>
      <c r="B56" s="26"/>
      <c r="C56" s="15"/>
      <c r="D56" s="32"/>
      <c r="E56" s="44">
        <f t="shared" si="2"/>
        <v>0</v>
      </c>
    </row>
    <row r="57" spans="1:8" x14ac:dyDescent="0.25">
      <c r="A57" s="46">
        <v>4</v>
      </c>
      <c r="B57" s="26"/>
      <c r="C57" s="15"/>
      <c r="D57" s="33"/>
      <c r="E57" s="44">
        <f t="shared" si="2"/>
        <v>0</v>
      </c>
    </row>
    <row r="58" spans="1:8" x14ac:dyDescent="0.25">
      <c r="A58" s="46">
        <v>5</v>
      </c>
      <c r="B58" s="26"/>
      <c r="C58" s="15"/>
      <c r="D58" s="33"/>
      <c r="E58" s="44">
        <f t="shared" si="2"/>
        <v>0</v>
      </c>
    </row>
    <row r="59" spans="1:8" x14ac:dyDescent="0.25">
      <c r="A59" s="46">
        <v>6</v>
      </c>
      <c r="B59" s="26"/>
      <c r="C59" s="15"/>
      <c r="D59" s="33"/>
      <c r="E59" s="44">
        <f t="shared" si="2"/>
        <v>0</v>
      </c>
    </row>
    <row r="60" spans="1:8" x14ac:dyDescent="0.25">
      <c r="A60" s="46">
        <v>7</v>
      </c>
      <c r="B60" s="26"/>
      <c r="C60" s="15"/>
      <c r="D60" s="33"/>
      <c r="E60" s="44">
        <f t="shared" si="2"/>
        <v>0</v>
      </c>
      <c r="F60" s="16"/>
      <c r="G60" s="76"/>
      <c r="H60" s="76"/>
    </row>
    <row r="61" spans="1:8" x14ac:dyDescent="0.25">
      <c r="A61" s="46">
        <v>8</v>
      </c>
      <c r="B61" s="26"/>
      <c r="C61" s="15"/>
      <c r="D61" s="33"/>
      <c r="E61" s="44">
        <f t="shared" si="2"/>
        <v>0</v>
      </c>
      <c r="F61" s="14"/>
      <c r="G61" s="77"/>
      <c r="H61" s="77"/>
    </row>
    <row r="62" spans="1:8" x14ac:dyDescent="0.25">
      <c r="A62" s="46">
        <v>9</v>
      </c>
      <c r="B62" s="26"/>
      <c r="C62" s="15"/>
      <c r="D62" s="33"/>
      <c r="E62" s="44">
        <f t="shared" si="2"/>
        <v>0</v>
      </c>
      <c r="F62" s="14"/>
      <c r="G62" s="77"/>
      <c r="H62" s="77"/>
    </row>
    <row r="63" spans="1:8" x14ac:dyDescent="0.25">
      <c r="A63" s="46">
        <v>10</v>
      </c>
      <c r="B63" s="26"/>
      <c r="C63" s="15"/>
      <c r="D63" s="33"/>
      <c r="E63" s="44">
        <f t="shared" si="2"/>
        <v>0</v>
      </c>
      <c r="F63" s="4"/>
      <c r="G63" s="4"/>
      <c r="H63" s="4"/>
    </row>
    <row r="64" spans="1:8" x14ac:dyDescent="0.25">
      <c r="A64" s="46">
        <v>11</v>
      </c>
      <c r="B64" s="26"/>
      <c r="C64" s="15"/>
      <c r="D64" s="33"/>
      <c r="E64" s="44">
        <f t="shared" si="2"/>
        <v>0</v>
      </c>
    </row>
    <row r="65" spans="1:5" x14ac:dyDescent="0.25">
      <c r="A65" s="46">
        <v>12</v>
      </c>
      <c r="B65" s="26"/>
      <c r="C65" s="15"/>
      <c r="D65" s="33"/>
      <c r="E65" s="44">
        <f t="shared" si="2"/>
        <v>0</v>
      </c>
    </row>
    <row r="66" spans="1:5" x14ac:dyDescent="0.25">
      <c r="A66" s="46">
        <v>13</v>
      </c>
      <c r="B66" s="26"/>
      <c r="C66" s="15"/>
      <c r="D66" s="33"/>
      <c r="E66" s="44">
        <f t="shared" si="2"/>
        <v>0</v>
      </c>
    </row>
    <row r="67" spans="1:5" x14ac:dyDescent="0.25">
      <c r="A67" s="46">
        <v>14</v>
      </c>
      <c r="B67" s="26"/>
      <c r="C67" s="15"/>
      <c r="D67" s="33"/>
      <c r="E67" s="44">
        <f t="shared" si="2"/>
        <v>0</v>
      </c>
    </row>
    <row r="68" spans="1:5" x14ac:dyDescent="0.25">
      <c r="A68" s="46">
        <v>15</v>
      </c>
      <c r="B68" s="26"/>
      <c r="C68" s="15"/>
      <c r="D68" s="33"/>
      <c r="E68" s="44">
        <f t="shared" si="2"/>
        <v>0</v>
      </c>
    </row>
    <row r="69" spans="1:5" x14ac:dyDescent="0.25">
      <c r="A69" s="46">
        <v>16</v>
      </c>
      <c r="B69" s="26"/>
      <c r="C69" s="15"/>
      <c r="D69" s="33"/>
      <c r="E69" s="44">
        <f t="shared" si="2"/>
        <v>0</v>
      </c>
    </row>
    <row r="70" spans="1:5" x14ac:dyDescent="0.25">
      <c r="A70" s="46">
        <v>17</v>
      </c>
      <c r="B70" s="26"/>
      <c r="C70" s="15"/>
      <c r="D70" s="33"/>
      <c r="E70" s="44">
        <f t="shared" si="2"/>
        <v>0</v>
      </c>
    </row>
    <row r="71" spans="1:5" x14ac:dyDescent="0.25">
      <c r="A71" s="46">
        <v>18</v>
      </c>
      <c r="B71" s="26"/>
      <c r="C71" s="15"/>
      <c r="D71" s="33"/>
      <c r="E71" s="44">
        <f t="shared" si="2"/>
        <v>0</v>
      </c>
    </row>
    <row r="72" spans="1:5" x14ac:dyDescent="0.25">
      <c r="A72" s="46">
        <v>19</v>
      </c>
      <c r="B72" s="26"/>
      <c r="C72" s="15"/>
      <c r="D72" s="33"/>
      <c r="E72" s="44">
        <f t="shared" si="2"/>
        <v>0</v>
      </c>
    </row>
    <row r="73" spans="1:5" x14ac:dyDescent="0.25">
      <c r="A73" s="46">
        <v>20</v>
      </c>
      <c r="B73" s="26"/>
      <c r="C73" s="15"/>
      <c r="D73" s="33"/>
      <c r="E73" s="44">
        <f t="shared" si="2"/>
        <v>0</v>
      </c>
    </row>
    <row r="74" spans="1:5" x14ac:dyDescent="0.25">
      <c r="A74" s="46">
        <v>21</v>
      </c>
      <c r="B74" s="26"/>
      <c r="C74" s="15"/>
      <c r="D74" s="33"/>
      <c r="E74" s="44">
        <f t="shared" si="2"/>
        <v>0</v>
      </c>
    </row>
    <row r="75" spans="1:5" x14ac:dyDescent="0.25">
      <c r="A75" s="46">
        <v>22</v>
      </c>
      <c r="B75" s="26"/>
      <c r="C75" s="15"/>
      <c r="D75" s="33"/>
      <c r="E75" s="44">
        <f t="shared" si="2"/>
        <v>0</v>
      </c>
    </row>
    <row r="76" spans="1:5" x14ac:dyDescent="0.25">
      <c r="A76" s="46">
        <v>23</v>
      </c>
      <c r="B76" s="26"/>
      <c r="C76" s="15"/>
      <c r="D76" s="33"/>
      <c r="E76" s="44">
        <f t="shared" si="2"/>
        <v>0</v>
      </c>
    </row>
    <row r="77" spans="1:5" x14ac:dyDescent="0.25">
      <c r="A77" s="46">
        <v>24</v>
      </c>
      <c r="B77" s="26"/>
      <c r="C77" s="15"/>
      <c r="D77" s="33"/>
      <c r="E77" s="44">
        <f t="shared" si="2"/>
        <v>0</v>
      </c>
    </row>
    <row r="78" spans="1:5" x14ac:dyDescent="0.25">
      <c r="A78" s="46">
        <v>25</v>
      </c>
      <c r="B78" s="26"/>
      <c r="C78" s="15"/>
      <c r="D78" s="33"/>
      <c r="E78" s="44">
        <f t="shared" si="2"/>
        <v>0</v>
      </c>
    </row>
    <row r="79" spans="1:5" x14ac:dyDescent="0.25">
      <c r="A79" s="46">
        <v>26</v>
      </c>
      <c r="B79" s="26"/>
      <c r="C79" s="15"/>
      <c r="D79" s="33"/>
      <c r="E79" s="44">
        <f t="shared" si="2"/>
        <v>0</v>
      </c>
    </row>
    <row r="80" spans="1:5" x14ac:dyDescent="0.25">
      <c r="A80" s="46">
        <v>27</v>
      </c>
      <c r="B80" s="26"/>
      <c r="C80" s="15"/>
      <c r="D80" s="33"/>
      <c r="E80" s="44">
        <f t="shared" si="2"/>
        <v>0</v>
      </c>
    </row>
    <row r="81" spans="1:8" x14ac:dyDescent="0.25">
      <c r="A81" s="46">
        <v>28</v>
      </c>
      <c r="B81" s="26"/>
      <c r="C81" s="15"/>
      <c r="D81" s="33"/>
      <c r="E81" s="44">
        <f t="shared" si="2"/>
        <v>0</v>
      </c>
    </row>
    <row r="82" spans="1:8" x14ac:dyDescent="0.25">
      <c r="A82" s="46">
        <v>29</v>
      </c>
      <c r="B82" s="26"/>
      <c r="C82" s="15"/>
      <c r="D82" s="33"/>
      <c r="E82" s="44">
        <f t="shared" si="2"/>
        <v>0</v>
      </c>
    </row>
    <row r="83" spans="1:8" x14ac:dyDescent="0.25">
      <c r="A83" s="46">
        <v>30</v>
      </c>
      <c r="B83" s="26"/>
      <c r="C83" s="15"/>
      <c r="D83" s="33"/>
      <c r="E83" s="44">
        <f t="shared" si="2"/>
        <v>0</v>
      </c>
    </row>
    <row r="84" spans="1:8" x14ac:dyDescent="0.25">
      <c r="A84" s="46">
        <v>31</v>
      </c>
      <c r="B84" s="26"/>
      <c r="C84" s="15"/>
      <c r="D84" s="33"/>
      <c r="E84" s="49">
        <f t="shared" si="2"/>
        <v>0</v>
      </c>
      <c r="F84" s="24"/>
      <c r="G84" s="24"/>
      <c r="H84" s="24"/>
    </row>
    <row r="85" spans="1:8" x14ac:dyDescent="0.25">
      <c r="A85" s="78" t="s">
        <v>28</v>
      </c>
      <c r="B85" s="79"/>
      <c r="C85" s="80"/>
      <c r="D85" s="89">
        <f>SUM(D54:D84)</f>
        <v>0</v>
      </c>
      <c r="E85" s="45">
        <f>SUM(E54:E84)</f>
        <v>0</v>
      </c>
      <c r="F85" s="75"/>
      <c r="G85" s="75"/>
      <c r="H85" s="75"/>
    </row>
    <row r="86" spans="1:8" x14ac:dyDescent="0.25">
      <c r="A86" s="28"/>
      <c r="B86" s="28"/>
      <c r="C86" s="28"/>
      <c r="D86" s="28"/>
      <c r="E86" s="28"/>
    </row>
    <row r="87" spans="1:8" x14ac:dyDescent="0.25">
      <c r="A87" s="81" t="s">
        <v>16</v>
      </c>
      <c r="B87" s="81"/>
      <c r="C87" s="81"/>
      <c r="D87" s="28"/>
      <c r="E87" s="28"/>
    </row>
    <row r="88" spans="1:8" ht="48" x14ac:dyDescent="0.25">
      <c r="A88" s="38" t="s">
        <v>29</v>
      </c>
      <c r="B88" s="38" t="s">
        <v>34</v>
      </c>
      <c r="C88" s="38" t="s">
        <v>23</v>
      </c>
      <c r="D88" s="38" t="s">
        <v>20</v>
      </c>
      <c r="E88" s="38" t="s">
        <v>19</v>
      </c>
      <c r="F88" s="12"/>
      <c r="G88" s="7"/>
      <c r="H88" s="3"/>
    </row>
    <row r="89" spans="1:8" ht="15.75" thickBot="1" x14ac:dyDescent="0.3">
      <c r="A89" s="19"/>
      <c r="B89" s="41">
        <f>E123-D123*A89/1000</f>
        <v>0</v>
      </c>
      <c r="C89" s="25"/>
      <c r="D89" s="40">
        <f>IF((B89+C89)&gt;0,B89+C89,0)</f>
        <v>0</v>
      </c>
      <c r="E89" s="39">
        <f>IF(B89+C89&lt;0,B89+C89,0)</f>
        <v>0</v>
      </c>
      <c r="F89" s="10"/>
      <c r="G89" s="12"/>
      <c r="H89" s="3"/>
    </row>
    <row r="90" spans="1:8" x14ac:dyDescent="0.25">
      <c r="A90" s="23"/>
      <c r="B90" s="22"/>
      <c r="C90" s="22"/>
      <c r="D90" s="22"/>
      <c r="E90" s="22"/>
      <c r="F90" s="10"/>
      <c r="G90" s="12"/>
      <c r="H90" s="3"/>
    </row>
    <row r="91" spans="1:8" ht="48" customHeight="1" x14ac:dyDescent="0.25">
      <c r="A91" s="38" t="s">
        <v>18</v>
      </c>
      <c r="B91" s="38" t="s">
        <v>36</v>
      </c>
      <c r="C91" s="38" t="s">
        <v>37</v>
      </c>
      <c r="D91" s="38" t="s">
        <v>35</v>
      </c>
      <c r="E91" s="38" t="s">
        <v>7</v>
      </c>
      <c r="F91" s="7"/>
    </row>
    <row r="92" spans="1:8" x14ac:dyDescent="0.25">
      <c r="A92" s="46">
        <v>1</v>
      </c>
      <c r="B92" s="15">
        <f t="shared" ref="B92:E122" si="3">B17-B54</f>
        <v>0</v>
      </c>
      <c r="C92" s="15">
        <f t="shared" si="3"/>
        <v>0</v>
      </c>
      <c r="D92" s="15">
        <f t="shared" si="3"/>
        <v>0</v>
      </c>
      <c r="E92" s="44">
        <f t="shared" si="3"/>
        <v>0</v>
      </c>
      <c r="F92" s="24"/>
    </row>
    <row r="93" spans="1:8" x14ac:dyDescent="0.25">
      <c r="A93" s="46">
        <v>2</v>
      </c>
      <c r="B93" s="15">
        <f t="shared" si="3"/>
        <v>0</v>
      </c>
      <c r="C93" s="15">
        <f t="shared" si="3"/>
        <v>0</v>
      </c>
      <c r="D93" s="15">
        <f t="shared" si="3"/>
        <v>0</v>
      </c>
      <c r="E93" s="44">
        <f t="shared" si="3"/>
        <v>0</v>
      </c>
      <c r="F93" s="11"/>
    </row>
    <row r="94" spans="1:8" x14ac:dyDescent="0.25">
      <c r="A94" s="46">
        <v>3</v>
      </c>
      <c r="B94" s="15">
        <f t="shared" si="3"/>
        <v>0</v>
      </c>
      <c r="C94" s="15">
        <f t="shared" si="3"/>
        <v>0</v>
      </c>
      <c r="D94" s="15">
        <f t="shared" si="3"/>
        <v>0</v>
      </c>
      <c r="E94" s="44">
        <f t="shared" si="3"/>
        <v>0</v>
      </c>
    </row>
    <row r="95" spans="1:8" x14ac:dyDescent="0.25">
      <c r="A95" s="46">
        <v>4</v>
      </c>
      <c r="B95" s="15">
        <f t="shared" si="3"/>
        <v>0</v>
      </c>
      <c r="C95" s="15">
        <f t="shared" si="3"/>
        <v>0</v>
      </c>
      <c r="D95" s="15">
        <f t="shared" si="3"/>
        <v>0</v>
      </c>
      <c r="E95" s="44">
        <f t="shared" si="3"/>
        <v>0</v>
      </c>
    </row>
    <row r="96" spans="1:8" x14ac:dyDescent="0.25">
      <c r="A96" s="46">
        <v>5</v>
      </c>
      <c r="B96" s="15">
        <f t="shared" si="3"/>
        <v>0</v>
      </c>
      <c r="C96" s="15">
        <f t="shared" si="3"/>
        <v>0</v>
      </c>
      <c r="D96" s="15">
        <f t="shared" si="3"/>
        <v>0</v>
      </c>
      <c r="E96" s="44">
        <f t="shared" si="3"/>
        <v>0</v>
      </c>
    </row>
    <row r="97" spans="1:8" x14ac:dyDescent="0.25">
      <c r="A97" s="46">
        <v>6</v>
      </c>
      <c r="B97" s="15">
        <f t="shared" si="3"/>
        <v>0</v>
      </c>
      <c r="C97" s="15">
        <f t="shared" si="3"/>
        <v>0</v>
      </c>
      <c r="D97" s="15">
        <f t="shared" si="3"/>
        <v>0</v>
      </c>
      <c r="E97" s="44">
        <f t="shared" si="3"/>
        <v>0</v>
      </c>
    </row>
    <row r="98" spans="1:8" x14ac:dyDescent="0.25">
      <c r="A98" s="46">
        <v>7</v>
      </c>
      <c r="B98" s="15">
        <f t="shared" si="3"/>
        <v>0</v>
      </c>
      <c r="C98" s="15">
        <f t="shared" si="3"/>
        <v>0</v>
      </c>
      <c r="D98" s="15">
        <f t="shared" si="3"/>
        <v>0</v>
      </c>
      <c r="E98" s="44">
        <f t="shared" si="3"/>
        <v>0</v>
      </c>
      <c r="F98" s="16"/>
      <c r="G98" s="76"/>
      <c r="H98" s="76"/>
    </row>
    <row r="99" spans="1:8" x14ac:dyDescent="0.25">
      <c r="A99" s="46">
        <v>8</v>
      </c>
      <c r="B99" s="15">
        <f t="shared" si="3"/>
        <v>0</v>
      </c>
      <c r="C99" s="15">
        <f t="shared" si="3"/>
        <v>0</v>
      </c>
      <c r="D99" s="15">
        <f t="shared" si="3"/>
        <v>0</v>
      </c>
      <c r="E99" s="44">
        <f t="shared" si="3"/>
        <v>0</v>
      </c>
      <c r="F99" s="14"/>
      <c r="G99" s="77"/>
      <c r="H99" s="77"/>
    </row>
    <row r="100" spans="1:8" x14ac:dyDescent="0.25">
      <c r="A100" s="46">
        <v>9</v>
      </c>
      <c r="B100" s="15">
        <f t="shared" si="3"/>
        <v>0</v>
      </c>
      <c r="C100" s="15">
        <f t="shared" si="3"/>
        <v>0</v>
      </c>
      <c r="D100" s="15">
        <f t="shared" si="3"/>
        <v>0</v>
      </c>
      <c r="E100" s="44">
        <f t="shared" si="3"/>
        <v>0</v>
      </c>
      <c r="F100" s="14"/>
      <c r="G100" s="77"/>
      <c r="H100" s="77"/>
    </row>
    <row r="101" spans="1:8" x14ac:dyDescent="0.25">
      <c r="A101" s="46">
        <v>10</v>
      </c>
      <c r="B101" s="15">
        <f t="shared" si="3"/>
        <v>0</v>
      </c>
      <c r="C101" s="15">
        <f t="shared" si="3"/>
        <v>0</v>
      </c>
      <c r="D101" s="15">
        <f t="shared" si="3"/>
        <v>0</v>
      </c>
      <c r="E101" s="44">
        <f t="shared" si="3"/>
        <v>0</v>
      </c>
      <c r="F101" s="4"/>
      <c r="G101" s="4"/>
      <c r="H101" s="4"/>
    </row>
    <row r="102" spans="1:8" x14ac:dyDescent="0.25">
      <c r="A102" s="46">
        <v>11</v>
      </c>
      <c r="B102" s="15">
        <f t="shared" si="3"/>
        <v>0</v>
      </c>
      <c r="C102" s="15">
        <f t="shared" si="3"/>
        <v>0</v>
      </c>
      <c r="D102" s="15">
        <f t="shared" si="3"/>
        <v>0</v>
      </c>
      <c r="E102" s="44">
        <f t="shared" si="3"/>
        <v>0</v>
      </c>
    </row>
    <row r="103" spans="1:8" x14ac:dyDescent="0.25">
      <c r="A103" s="46">
        <v>12</v>
      </c>
      <c r="B103" s="15">
        <f t="shared" si="3"/>
        <v>0</v>
      </c>
      <c r="C103" s="15">
        <f t="shared" si="3"/>
        <v>0</v>
      </c>
      <c r="D103" s="15">
        <f t="shared" si="3"/>
        <v>0</v>
      </c>
      <c r="E103" s="44">
        <f t="shared" si="3"/>
        <v>0</v>
      </c>
    </row>
    <row r="104" spans="1:8" x14ac:dyDescent="0.25">
      <c r="A104" s="46">
        <v>13</v>
      </c>
      <c r="B104" s="15">
        <f t="shared" si="3"/>
        <v>0</v>
      </c>
      <c r="C104" s="15">
        <f t="shared" si="3"/>
        <v>0</v>
      </c>
      <c r="D104" s="15">
        <f t="shared" si="3"/>
        <v>0</v>
      </c>
      <c r="E104" s="44">
        <f t="shared" si="3"/>
        <v>0</v>
      </c>
    </row>
    <row r="105" spans="1:8" x14ac:dyDescent="0.25">
      <c r="A105" s="46">
        <v>14</v>
      </c>
      <c r="B105" s="15">
        <f t="shared" si="3"/>
        <v>0</v>
      </c>
      <c r="C105" s="15">
        <f t="shared" si="3"/>
        <v>0</v>
      </c>
      <c r="D105" s="15">
        <f t="shared" si="3"/>
        <v>0</v>
      </c>
      <c r="E105" s="44">
        <f t="shared" si="3"/>
        <v>0</v>
      </c>
    </row>
    <row r="106" spans="1:8" x14ac:dyDescent="0.25">
      <c r="A106" s="46">
        <v>15</v>
      </c>
      <c r="B106" s="15">
        <f t="shared" si="3"/>
        <v>0</v>
      </c>
      <c r="C106" s="15">
        <f t="shared" si="3"/>
        <v>0</v>
      </c>
      <c r="D106" s="15">
        <f t="shared" si="3"/>
        <v>0</v>
      </c>
      <c r="E106" s="44">
        <f t="shared" si="3"/>
        <v>0</v>
      </c>
    </row>
    <row r="107" spans="1:8" x14ac:dyDescent="0.25">
      <c r="A107" s="46">
        <v>16</v>
      </c>
      <c r="B107" s="15">
        <f t="shared" si="3"/>
        <v>0</v>
      </c>
      <c r="C107" s="15">
        <f t="shared" si="3"/>
        <v>0</v>
      </c>
      <c r="D107" s="15">
        <f t="shared" si="3"/>
        <v>0</v>
      </c>
      <c r="E107" s="44">
        <f t="shared" si="3"/>
        <v>0</v>
      </c>
    </row>
    <row r="108" spans="1:8" x14ac:dyDescent="0.25">
      <c r="A108" s="46">
        <v>17</v>
      </c>
      <c r="B108" s="15">
        <f t="shared" si="3"/>
        <v>0</v>
      </c>
      <c r="C108" s="15">
        <f t="shared" si="3"/>
        <v>0</v>
      </c>
      <c r="D108" s="15">
        <f t="shared" si="3"/>
        <v>0</v>
      </c>
      <c r="E108" s="44">
        <f t="shared" si="3"/>
        <v>0</v>
      </c>
    </row>
    <row r="109" spans="1:8" x14ac:dyDescent="0.25">
      <c r="A109" s="46">
        <v>18</v>
      </c>
      <c r="B109" s="15">
        <f t="shared" si="3"/>
        <v>0</v>
      </c>
      <c r="C109" s="15">
        <f t="shared" si="3"/>
        <v>0</v>
      </c>
      <c r="D109" s="15">
        <f t="shared" si="3"/>
        <v>0</v>
      </c>
      <c r="E109" s="44">
        <f t="shared" si="3"/>
        <v>0</v>
      </c>
    </row>
    <row r="110" spans="1:8" x14ac:dyDescent="0.25">
      <c r="A110" s="46">
        <v>19</v>
      </c>
      <c r="B110" s="15">
        <f t="shared" si="3"/>
        <v>0</v>
      </c>
      <c r="C110" s="15">
        <f t="shared" si="3"/>
        <v>0</v>
      </c>
      <c r="D110" s="15">
        <f t="shared" si="3"/>
        <v>0</v>
      </c>
      <c r="E110" s="44">
        <f t="shared" si="3"/>
        <v>0</v>
      </c>
    </row>
    <row r="111" spans="1:8" x14ac:dyDescent="0.25">
      <c r="A111" s="46">
        <v>20</v>
      </c>
      <c r="B111" s="15">
        <f t="shared" si="3"/>
        <v>0</v>
      </c>
      <c r="C111" s="15">
        <f t="shared" si="3"/>
        <v>0</v>
      </c>
      <c r="D111" s="15">
        <f t="shared" si="3"/>
        <v>0</v>
      </c>
      <c r="E111" s="44">
        <f t="shared" si="3"/>
        <v>0</v>
      </c>
    </row>
    <row r="112" spans="1:8" x14ac:dyDescent="0.25">
      <c r="A112" s="46">
        <v>21</v>
      </c>
      <c r="B112" s="15">
        <f t="shared" si="3"/>
        <v>0</v>
      </c>
      <c r="C112" s="15">
        <f t="shared" si="3"/>
        <v>0</v>
      </c>
      <c r="D112" s="15">
        <f t="shared" si="3"/>
        <v>0</v>
      </c>
      <c r="E112" s="44">
        <f t="shared" si="3"/>
        <v>0</v>
      </c>
    </row>
    <row r="113" spans="1:8" x14ac:dyDescent="0.25">
      <c r="A113" s="46">
        <v>22</v>
      </c>
      <c r="B113" s="15">
        <f t="shared" si="3"/>
        <v>0</v>
      </c>
      <c r="C113" s="15">
        <f t="shared" si="3"/>
        <v>0</v>
      </c>
      <c r="D113" s="15">
        <f t="shared" si="3"/>
        <v>0</v>
      </c>
      <c r="E113" s="44">
        <f t="shared" si="3"/>
        <v>0</v>
      </c>
    </row>
    <row r="114" spans="1:8" x14ac:dyDescent="0.25">
      <c r="A114" s="46">
        <v>23</v>
      </c>
      <c r="B114" s="15">
        <f t="shared" si="3"/>
        <v>0</v>
      </c>
      <c r="C114" s="15">
        <f t="shared" si="3"/>
        <v>0</v>
      </c>
      <c r="D114" s="15">
        <f t="shared" si="3"/>
        <v>0</v>
      </c>
      <c r="E114" s="44">
        <f t="shared" si="3"/>
        <v>0</v>
      </c>
    </row>
    <row r="115" spans="1:8" x14ac:dyDescent="0.25">
      <c r="A115" s="46">
        <v>24</v>
      </c>
      <c r="B115" s="15">
        <f t="shared" si="3"/>
        <v>0</v>
      </c>
      <c r="C115" s="15">
        <f t="shared" si="3"/>
        <v>0</v>
      </c>
      <c r="D115" s="15">
        <f t="shared" si="3"/>
        <v>0</v>
      </c>
      <c r="E115" s="44">
        <f t="shared" si="3"/>
        <v>0</v>
      </c>
    </row>
    <row r="116" spans="1:8" x14ac:dyDescent="0.25">
      <c r="A116" s="46">
        <v>25</v>
      </c>
      <c r="B116" s="15">
        <f t="shared" si="3"/>
        <v>0</v>
      </c>
      <c r="C116" s="15">
        <f t="shared" si="3"/>
        <v>0</v>
      </c>
      <c r="D116" s="15">
        <f t="shared" si="3"/>
        <v>0</v>
      </c>
      <c r="E116" s="44">
        <f t="shared" si="3"/>
        <v>0</v>
      </c>
    </row>
    <row r="117" spans="1:8" x14ac:dyDescent="0.25">
      <c r="A117" s="46">
        <v>26</v>
      </c>
      <c r="B117" s="15">
        <f t="shared" si="3"/>
        <v>0</v>
      </c>
      <c r="C117" s="15">
        <f t="shared" si="3"/>
        <v>0</v>
      </c>
      <c r="D117" s="15">
        <f t="shared" si="3"/>
        <v>0</v>
      </c>
      <c r="E117" s="44">
        <f t="shared" si="3"/>
        <v>0</v>
      </c>
    </row>
    <row r="118" spans="1:8" x14ac:dyDescent="0.25">
      <c r="A118" s="46">
        <v>27</v>
      </c>
      <c r="B118" s="15">
        <f t="shared" si="3"/>
        <v>0</v>
      </c>
      <c r="C118" s="15">
        <f t="shared" si="3"/>
        <v>0</v>
      </c>
      <c r="D118" s="15">
        <f t="shared" si="3"/>
        <v>0</v>
      </c>
      <c r="E118" s="44">
        <f t="shared" si="3"/>
        <v>0</v>
      </c>
    </row>
    <row r="119" spans="1:8" x14ac:dyDescent="0.25">
      <c r="A119" s="46">
        <v>28</v>
      </c>
      <c r="B119" s="15">
        <f t="shared" si="3"/>
        <v>0</v>
      </c>
      <c r="C119" s="15">
        <f t="shared" si="3"/>
        <v>0</v>
      </c>
      <c r="D119" s="15">
        <f t="shared" si="3"/>
        <v>0</v>
      </c>
      <c r="E119" s="44">
        <f t="shared" si="3"/>
        <v>0</v>
      </c>
    </row>
    <row r="120" spans="1:8" x14ac:dyDescent="0.25">
      <c r="A120" s="46">
        <v>29</v>
      </c>
      <c r="B120" s="15">
        <f t="shared" si="3"/>
        <v>0</v>
      </c>
      <c r="C120" s="15">
        <f t="shared" si="3"/>
        <v>0</v>
      </c>
      <c r="D120" s="15">
        <f t="shared" si="3"/>
        <v>0</v>
      </c>
      <c r="E120" s="44">
        <f t="shared" si="3"/>
        <v>0</v>
      </c>
    </row>
    <row r="121" spans="1:8" x14ac:dyDescent="0.25">
      <c r="A121" s="46">
        <v>30</v>
      </c>
      <c r="B121" s="15">
        <f t="shared" si="3"/>
        <v>0</v>
      </c>
      <c r="C121" s="15">
        <f t="shared" si="3"/>
        <v>0</v>
      </c>
      <c r="D121" s="15">
        <f t="shared" si="3"/>
        <v>0</v>
      </c>
      <c r="E121" s="44">
        <f t="shared" si="3"/>
        <v>0</v>
      </c>
    </row>
    <row r="122" spans="1:8" x14ac:dyDescent="0.25">
      <c r="A122" s="46">
        <v>31</v>
      </c>
      <c r="B122" s="15">
        <f t="shared" si="3"/>
        <v>0</v>
      </c>
      <c r="C122" s="15">
        <f t="shared" si="3"/>
        <v>0</v>
      </c>
      <c r="D122" s="15">
        <f t="shared" si="3"/>
        <v>0</v>
      </c>
      <c r="E122" s="44">
        <f t="shared" si="3"/>
        <v>0</v>
      </c>
      <c r="F122" s="24"/>
      <c r="G122" s="24"/>
      <c r="H122" s="24"/>
    </row>
    <row r="123" spans="1:8" x14ac:dyDescent="0.25">
      <c r="A123" s="78" t="s">
        <v>28</v>
      </c>
      <c r="B123" s="79"/>
      <c r="C123" s="80"/>
      <c r="D123" s="44">
        <f>D48-D85</f>
        <v>0</v>
      </c>
      <c r="E123" s="44">
        <f>E48-E85</f>
        <v>0</v>
      </c>
      <c r="F123" s="75"/>
      <c r="G123" s="75"/>
      <c r="H123" s="75"/>
    </row>
    <row r="124" spans="1:8" x14ac:dyDescent="0.25">
      <c r="A124" s="28"/>
      <c r="B124" s="28"/>
      <c r="C124" s="28"/>
      <c r="D124" s="28"/>
      <c r="E124" s="28"/>
    </row>
    <row r="125" spans="1:8" x14ac:dyDescent="0.25">
      <c r="A125" s="84" t="s">
        <v>39</v>
      </c>
      <c r="B125" s="84"/>
      <c r="C125" s="84"/>
      <c r="D125" s="84"/>
      <c r="E125" s="84"/>
      <c r="F125" s="84"/>
      <c r="G125" s="18"/>
      <c r="H125" s="2"/>
    </row>
    <row r="126" spans="1:8" x14ac:dyDescent="0.25">
      <c r="A126" s="84"/>
      <c r="B126" s="84"/>
      <c r="C126" s="84"/>
      <c r="D126" s="84"/>
      <c r="E126" s="84"/>
      <c r="F126" s="84"/>
      <c r="G126" s="18"/>
      <c r="H126" s="2"/>
    </row>
    <row r="127" spans="1:8" x14ac:dyDescent="0.25">
      <c r="A127" s="85" t="s">
        <v>31</v>
      </c>
      <c r="B127" s="85"/>
      <c r="C127" s="85"/>
      <c r="D127" s="85"/>
      <c r="E127" s="85"/>
      <c r="F127" s="85"/>
      <c r="G127" s="85"/>
      <c r="H127" s="85"/>
    </row>
    <row r="128" spans="1:8" x14ac:dyDescent="0.25">
      <c r="A128" s="86" t="s">
        <v>8</v>
      </c>
      <c r="B128" s="86" t="s">
        <v>0</v>
      </c>
      <c r="C128" s="87" t="s">
        <v>26</v>
      </c>
      <c r="D128" s="87"/>
      <c r="E128" s="87" t="s">
        <v>4</v>
      </c>
      <c r="F128" s="87"/>
      <c r="G128" s="86" t="s">
        <v>9</v>
      </c>
      <c r="H128" s="86"/>
    </row>
    <row r="129" spans="1:8" x14ac:dyDescent="0.25">
      <c r="A129" s="86"/>
      <c r="B129" s="86"/>
      <c r="C129" s="87"/>
      <c r="D129" s="87"/>
      <c r="E129" s="50" t="s">
        <v>5</v>
      </c>
      <c r="F129" s="50" t="s">
        <v>6</v>
      </c>
      <c r="G129" s="86"/>
      <c r="H129" s="86"/>
    </row>
    <row r="130" spans="1:8" x14ac:dyDescent="0.25">
      <c r="A130" s="8">
        <v>1</v>
      </c>
      <c r="B130" s="8"/>
      <c r="C130" s="82"/>
      <c r="D130" s="82"/>
      <c r="E130" s="8"/>
      <c r="F130" s="17"/>
      <c r="G130" s="83"/>
      <c r="H130" s="83"/>
    </row>
    <row r="131" spans="1:8" x14ac:dyDescent="0.25">
      <c r="A131" s="8">
        <v>2</v>
      </c>
      <c r="B131" s="8"/>
      <c r="C131" s="82"/>
      <c r="D131" s="82"/>
      <c r="E131" s="8"/>
      <c r="F131" s="17"/>
      <c r="G131" s="83"/>
      <c r="H131" s="83"/>
    </row>
  </sheetData>
  <mergeCells count="46">
    <mergeCell ref="C131:D131"/>
    <mergeCell ref="G131:H131"/>
    <mergeCell ref="G100:H100"/>
    <mergeCell ref="A123:C123"/>
    <mergeCell ref="F123:H123"/>
    <mergeCell ref="A125:F126"/>
    <mergeCell ref="A127:H127"/>
    <mergeCell ref="A128:A129"/>
    <mergeCell ref="B128:B129"/>
    <mergeCell ref="C128:D129"/>
    <mergeCell ref="E128:F128"/>
    <mergeCell ref="G128:H129"/>
    <mergeCell ref="A87:C87"/>
    <mergeCell ref="G98:H98"/>
    <mergeCell ref="G99:H99"/>
    <mergeCell ref="C130:D130"/>
    <mergeCell ref="G130:H130"/>
    <mergeCell ref="G60:H60"/>
    <mergeCell ref="G61:H61"/>
    <mergeCell ref="G62:H62"/>
    <mergeCell ref="A85:C85"/>
    <mergeCell ref="F85:H85"/>
    <mergeCell ref="A12:C12"/>
    <mergeCell ref="F48:H48"/>
    <mergeCell ref="G23:H23"/>
    <mergeCell ref="G24:H24"/>
    <mergeCell ref="G25:H25"/>
    <mergeCell ref="A48:C48"/>
    <mergeCell ref="E9:H9"/>
    <mergeCell ref="E10:H10"/>
    <mergeCell ref="A9:D9"/>
    <mergeCell ref="A10:D10"/>
    <mergeCell ref="A11:D11"/>
    <mergeCell ref="A5:B5"/>
    <mergeCell ref="C5:F5"/>
    <mergeCell ref="A6:D6"/>
    <mergeCell ref="E6:H6"/>
    <mergeCell ref="A7:F8"/>
    <mergeCell ref="G7:G8"/>
    <mergeCell ref="H7:H8"/>
    <mergeCell ref="A1:B1"/>
    <mergeCell ref="C1:E1"/>
    <mergeCell ref="A2:H2"/>
    <mergeCell ref="A3:D3"/>
    <mergeCell ref="A4:D4"/>
    <mergeCell ref="F4:H4"/>
  </mergeCells>
  <conditionalFormatting sqref="C14:C15">
    <cfRule type="cellIs" dxfId="14" priority="11" operator="greaterThan">
      <formula>0</formula>
    </cfRule>
    <cfRule type="cellIs" dxfId="13" priority="12" operator="greaterThan">
      <formula>0</formula>
    </cfRule>
    <cfRule type="cellIs" dxfId="12" priority="13" operator="greaterThan">
      <formula>0</formula>
    </cfRule>
    <cfRule type="cellIs" dxfId="11" priority="14" operator="lessThan">
      <formula>0</formula>
    </cfRule>
    <cfRule type="cellIs" dxfId="10" priority="15" operator="greaterThan">
      <formula>0</formula>
    </cfRule>
  </conditionalFormatting>
  <conditionalFormatting sqref="C51:C52">
    <cfRule type="cellIs" dxfId="9" priority="6" operator="greaterThan">
      <formula>0</formula>
    </cfRule>
    <cfRule type="cellIs" dxfId="8" priority="7" operator="greaterThan">
      <formula>0</formula>
    </cfRule>
    <cfRule type="cellIs" dxfId="7" priority="8" operator="greaterThan">
      <formula>0</formula>
    </cfRule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C89:C90">
    <cfRule type="cellIs" dxfId="4" priority="1" operator="greaterThan">
      <formula>0</formula>
    </cfRule>
    <cfRule type="cellIs" dxfId="3" priority="2" operator="greaterThan">
      <formula>0</formula>
    </cfRule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3" orientation="portrait" horizontalDpi="4294967295" verticalDpi="4294967295" r:id="rId1"/>
  <headerFooter>
    <oddHeader>Strona &amp;P z &amp;N</oddHeader>
  </headerFooter>
  <rowBreaks count="2" manualBreakCount="2">
    <brk id="48" max="7" man="1"/>
    <brk id="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7</xdr:col>
                    <xdr:colOff>114300</xdr:colOff>
                    <xdr:row>124</xdr:row>
                    <xdr:rowOff>28575</xdr:rowOff>
                  </from>
                  <to>
                    <xdr:col>8</xdr:col>
                    <xdr:colOff>581025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heck Box 6">
              <controlPr defaultSize="0" autoFill="0" autoLine="0" autoPict="0">
                <anchor moveWithCells="1">
                  <from>
                    <xdr:col>7</xdr:col>
                    <xdr:colOff>95250</xdr:colOff>
                    <xdr:row>125</xdr:row>
                    <xdr:rowOff>28575</xdr:rowOff>
                  </from>
                  <to>
                    <xdr:col>8</xdr:col>
                    <xdr:colOff>561975</xdr:colOff>
                    <xdr:row>126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Korekta Sprawozdania</vt:lpstr>
      <vt:lpstr>'Korekta Sprawozdania'!Obszar_wydruku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2016-10-11T14:39:38Z</dcterms:created>
  <dcterms:modified xsi:type="dcterms:W3CDTF">2016-10-12T08:01:18Z</dcterms:modified>
</cp:coreProperties>
</file>